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pavesi\Desktop\assos\"/>
    </mc:Choice>
  </mc:AlternateContent>
  <xr:revisionPtr revIDLastSave="0" documentId="8_{E75F9138-2E3C-4D97-846F-52BCA0B3C00A}" xr6:coauthVersionLast="47" xr6:coauthVersionMax="47" xr10:uidLastSave="{00000000-0000-0000-0000-000000000000}"/>
  <bookViews>
    <workbookView xWindow="-120" yWindow="-120" windowWidth="29040" windowHeight="15840" tabRatio="964" xr2:uid="{00000000-000D-0000-FFFF-FFFF00000000}"/>
  </bookViews>
  <sheets>
    <sheet name="Aïkido" sheetId="1" r:id="rId1"/>
    <sheet name="Badminton" sheetId="4" r:id="rId2"/>
    <sheet name="Course à pieds" sheetId="5" r:id="rId3"/>
    <sheet name="Cyclisme" sheetId="6" r:id="rId4"/>
    <sheet name="Football" sheetId="7" r:id="rId5"/>
    <sheet name="Gymnastique" sheetId="8" r:id="rId6"/>
    <sheet name="Handball" sheetId="9" r:id="rId7"/>
    <sheet name="Judo" sheetId="10" r:id="rId8"/>
    <sheet name="Muay-Thaî" sheetId="11" r:id="rId9"/>
    <sheet name="Pétanque" sheetId="12" r:id="rId10"/>
    <sheet name="Taî-chi-chuan" sheetId="13" r:id="rId11"/>
    <sheet name="Tennis" sheetId="14" r:id="rId12"/>
    <sheet name="Tennis de table" sheetId="15" r:id="rId13"/>
    <sheet name="Synthèse" sheetId="16" r:id="rId14"/>
    <sheet name="Aide et Conventionnement" sheetId="2" r:id="rId1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22" i="1" l="1"/>
  <c r="P31" i="1"/>
  <c r="O32" i="1"/>
  <c r="N32" i="1"/>
  <c r="N46" i="1" s="1"/>
  <c r="M32" i="1"/>
  <c r="M46" i="1" s="1"/>
  <c r="L32" i="1"/>
  <c r="K32" i="1"/>
  <c r="J32" i="1"/>
  <c r="J46" i="1" s="1"/>
  <c r="I32" i="1"/>
  <c r="H32" i="1"/>
  <c r="G32" i="1"/>
  <c r="F32" i="1"/>
  <c r="F46" i="1" s="1"/>
  <c r="E32" i="1"/>
  <c r="E46" i="1"/>
  <c r="D32" i="1"/>
  <c r="D46" i="1" s="1"/>
  <c r="C32" i="1"/>
  <c r="C46" i="1"/>
  <c r="B32" i="1"/>
  <c r="B46" i="1" s="1"/>
  <c r="P36" i="1"/>
  <c r="P37" i="1"/>
  <c r="P38" i="1"/>
  <c r="P39" i="1"/>
  <c r="P40" i="1"/>
  <c r="P41" i="1"/>
  <c r="P42" i="1"/>
  <c r="P43" i="1"/>
  <c r="P44" i="1"/>
  <c r="P35" i="1"/>
  <c r="P26" i="1"/>
  <c r="P27" i="1"/>
  <c r="P29" i="1"/>
  <c r="P30" i="1"/>
  <c r="P25" i="1"/>
  <c r="O46" i="1"/>
  <c r="L46" i="1"/>
  <c r="K46" i="1"/>
  <c r="I46" i="1"/>
  <c r="H46" i="1"/>
  <c r="G46" i="1"/>
  <c r="P45" i="1"/>
  <c r="P22" i="4"/>
  <c r="P26" i="4"/>
  <c r="F45" i="4"/>
  <c r="O45" i="4"/>
  <c r="O46" i="4" s="1"/>
  <c r="N45" i="4"/>
  <c r="M45" i="4"/>
  <c r="L45" i="4"/>
  <c r="K45" i="4"/>
  <c r="J45" i="4"/>
  <c r="I45" i="4"/>
  <c r="H45" i="4"/>
  <c r="G45" i="4"/>
  <c r="E45" i="4"/>
  <c r="D45" i="4"/>
  <c r="C45" i="4"/>
  <c r="B45" i="4"/>
  <c r="P45" i="4" s="1"/>
  <c r="P44" i="4"/>
  <c r="P43" i="4"/>
  <c r="P42" i="4"/>
  <c r="P41" i="4"/>
  <c r="P40" i="4"/>
  <c r="P39" i="4"/>
  <c r="P38" i="4"/>
  <c r="P37" i="4"/>
  <c r="P36" i="4"/>
  <c r="P35" i="4"/>
  <c r="O32" i="4"/>
  <c r="N32" i="4"/>
  <c r="N46" i="4" s="1"/>
  <c r="M32" i="4"/>
  <c r="L32" i="4"/>
  <c r="K32" i="4"/>
  <c r="K46" i="4"/>
  <c r="J32" i="4"/>
  <c r="I32" i="4"/>
  <c r="H32" i="4"/>
  <c r="G32" i="4"/>
  <c r="G46" i="4" s="1"/>
  <c r="F32" i="4"/>
  <c r="F46" i="4"/>
  <c r="E32" i="4"/>
  <c r="E46" i="4" s="1"/>
  <c r="D32" i="4"/>
  <c r="C32" i="4"/>
  <c r="C46" i="4"/>
  <c r="B32" i="4"/>
  <c r="B46" i="4" s="1"/>
  <c r="P31" i="4"/>
  <c r="P30" i="4"/>
  <c r="P29" i="4"/>
  <c r="P28" i="4"/>
  <c r="P27" i="4"/>
  <c r="P25" i="4"/>
  <c r="L46" i="4"/>
  <c r="J46" i="4"/>
  <c r="I46" i="4"/>
  <c r="H46" i="4"/>
  <c r="M46" i="4"/>
  <c r="D46" i="4"/>
  <c r="F45" i="5"/>
  <c r="P22" i="5"/>
  <c r="O45" i="5"/>
  <c r="N45" i="5"/>
  <c r="M45" i="5"/>
  <c r="L45" i="5"/>
  <c r="K45" i="5"/>
  <c r="J45" i="5"/>
  <c r="I45" i="5"/>
  <c r="H45" i="5"/>
  <c r="H46" i="5" s="1"/>
  <c r="G45" i="5"/>
  <c r="E45" i="5"/>
  <c r="D45" i="5"/>
  <c r="P45" i="5" s="1"/>
  <c r="C45" i="5"/>
  <c r="B45" i="5"/>
  <c r="P44" i="5"/>
  <c r="P43" i="5"/>
  <c r="P42" i="5"/>
  <c r="P41" i="5"/>
  <c r="P40" i="5"/>
  <c r="P39" i="5"/>
  <c r="P38" i="5"/>
  <c r="P37" i="5"/>
  <c r="P36" i="5"/>
  <c r="P35" i="5"/>
  <c r="O32" i="5"/>
  <c r="O46" i="5" s="1"/>
  <c r="N32" i="5"/>
  <c r="M32" i="5"/>
  <c r="M46" i="5" s="1"/>
  <c r="L32" i="5"/>
  <c r="K32" i="5"/>
  <c r="J32" i="5"/>
  <c r="J46" i="5" s="1"/>
  <c r="I32" i="5"/>
  <c r="I46" i="5" s="1"/>
  <c r="H32" i="5"/>
  <c r="G32" i="5"/>
  <c r="G46" i="5" s="1"/>
  <c r="F32" i="5"/>
  <c r="F46" i="5" s="1"/>
  <c r="E32" i="5"/>
  <c r="E46" i="5" s="1"/>
  <c r="D32" i="5"/>
  <c r="D46" i="5" s="1"/>
  <c r="C32" i="5"/>
  <c r="C46" i="5" s="1"/>
  <c r="B32" i="5"/>
  <c r="P31" i="5"/>
  <c r="P30" i="5"/>
  <c r="P29" i="5"/>
  <c r="P28" i="5"/>
  <c r="P27" i="5"/>
  <c r="P26" i="5"/>
  <c r="P25" i="5"/>
  <c r="L46" i="5"/>
  <c r="K46" i="5"/>
  <c r="N46" i="5"/>
  <c r="P32" i="5"/>
  <c r="B46" i="5"/>
  <c r="F45" i="6"/>
  <c r="O45" i="6"/>
  <c r="O46" i="6" s="1"/>
  <c r="N45" i="6"/>
  <c r="M45" i="6"/>
  <c r="L45" i="6"/>
  <c r="K45" i="6"/>
  <c r="K46" i="6" s="1"/>
  <c r="J45" i="6"/>
  <c r="I45" i="6"/>
  <c r="H45" i="6"/>
  <c r="G45" i="6"/>
  <c r="E45" i="6"/>
  <c r="D45" i="6"/>
  <c r="C45" i="6"/>
  <c r="B45" i="6"/>
  <c r="P45" i="6" s="1"/>
  <c r="P44" i="6"/>
  <c r="P43" i="6"/>
  <c r="P42" i="6"/>
  <c r="P41" i="6"/>
  <c r="P40" i="6"/>
  <c r="P39" i="6"/>
  <c r="P38" i="6"/>
  <c r="P37" i="6"/>
  <c r="P36" i="6"/>
  <c r="P35" i="6"/>
  <c r="O32" i="6"/>
  <c r="N32" i="6"/>
  <c r="N46" i="6" s="1"/>
  <c r="M32" i="6"/>
  <c r="L32" i="6"/>
  <c r="K32" i="6"/>
  <c r="J32" i="6"/>
  <c r="J46" i="6" s="1"/>
  <c r="I32" i="6"/>
  <c r="H32" i="6"/>
  <c r="H46" i="6" s="1"/>
  <c r="G32" i="6"/>
  <c r="F32" i="6"/>
  <c r="F46" i="6" s="1"/>
  <c r="E32" i="6"/>
  <c r="E46" i="6"/>
  <c r="D32" i="6"/>
  <c r="D46" i="6" s="1"/>
  <c r="C32" i="6"/>
  <c r="C46" i="6"/>
  <c r="B32" i="6"/>
  <c r="P32" i="6" s="1"/>
  <c r="P31" i="6"/>
  <c r="P30" i="6"/>
  <c r="P29" i="6"/>
  <c r="P28" i="6"/>
  <c r="P27" i="6"/>
  <c r="P26" i="6"/>
  <c r="P25" i="6"/>
  <c r="P22" i="6"/>
  <c r="G46" i="6"/>
  <c r="L46" i="6"/>
  <c r="I46" i="6"/>
  <c r="M46" i="6"/>
  <c r="B46" i="6"/>
  <c r="F45" i="7"/>
  <c r="P22" i="7"/>
  <c r="O45" i="7"/>
  <c r="O46" i="7" s="1"/>
  <c r="N45" i="7"/>
  <c r="M45" i="7"/>
  <c r="L45" i="7"/>
  <c r="K45" i="7"/>
  <c r="J45" i="7"/>
  <c r="I45" i="7"/>
  <c r="H45" i="7"/>
  <c r="G45" i="7"/>
  <c r="G46" i="7" s="1"/>
  <c r="E45" i="7"/>
  <c r="D45" i="7"/>
  <c r="C45" i="7"/>
  <c r="B45" i="7"/>
  <c r="P44" i="7"/>
  <c r="P43" i="7"/>
  <c r="P42" i="7"/>
  <c r="P41" i="7"/>
  <c r="P40" i="7"/>
  <c r="P39" i="7"/>
  <c r="P38" i="7"/>
  <c r="P37" i="7"/>
  <c r="P36" i="7"/>
  <c r="P35" i="7"/>
  <c r="O32" i="7"/>
  <c r="N32" i="7"/>
  <c r="N46" i="7" s="1"/>
  <c r="M32" i="7"/>
  <c r="L32" i="7"/>
  <c r="K32" i="7"/>
  <c r="J32" i="7"/>
  <c r="J46" i="7" s="1"/>
  <c r="I32" i="7"/>
  <c r="H32" i="7"/>
  <c r="H46" i="7" s="1"/>
  <c r="G32" i="7"/>
  <c r="F32" i="7"/>
  <c r="F46" i="7" s="1"/>
  <c r="E32" i="7"/>
  <c r="E46" i="7" s="1"/>
  <c r="D32" i="7"/>
  <c r="C32" i="7"/>
  <c r="C46" i="7"/>
  <c r="B32" i="7"/>
  <c r="P32" i="7" s="1"/>
  <c r="P46" i="7" s="1"/>
  <c r="P31" i="7"/>
  <c r="P30" i="7"/>
  <c r="P29" i="7"/>
  <c r="P28" i="7"/>
  <c r="P27" i="7"/>
  <c r="P26" i="7"/>
  <c r="P25" i="7"/>
  <c r="M46" i="7"/>
  <c r="K46" i="7"/>
  <c r="D46" i="7"/>
  <c r="I46" i="7"/>
  <c r="P45" i="7"/>
  <c r="L46" i="7"/>
  <c r="P44" i="8"/>
  <c r="P43" i="8"/>
  <c r="P42" i="8"/>
  <c r="P41" i="8"/>
  <c r="P40" i="8"/>
  <c r="P39" i="8"/>
  <c r="P38" i="8"/>
  <c r="P37" i="8"/>
  <c r="P36" i="8"/>
  <c r="P35" i="8"/>
  <c r="O32" i="8"/>
  <c r="N32" i="8"/>
  <c r="N46" i="8" s="1"/>
  <c r="M32" i="8"/>
  <c r="M46" i="8" s="1"/>
  <c r="L32" i="8"/>
  <c r="K32" i="8"/>
  <c r="K46" i="8" s="1"/>
  <c r="J32" i="8"/>
  <c r="J46" i="8" s="1"/>
  <c r="I32" i="8"/>
  <c r="I46" i="8" s="1"/>
  <c r="H32" i="8"/>
  <c r="G32" i="8"/>
  <c r="F32" i="8"/>
  <c r="F46" i="8" s="1"/>
  <c r="E32" i="8"/>
  <c r="E46" i="8" s="1"/>
  <c r="D32" i="8"/>
  <c r="D46" i="8" s="1"/>
  <c r="C32" i="8"/>
  <c r="C46" i="8" s="1"/>
  <c r="B32" i="8"/>
  <c r="P32" i="8" s="1"/>
  <c r="P31" i="8"/>
  <c r="P30" i="8"/>
  <c r="P29" i="8"/>
  <c r="P28" i="8"/>
  <c r="P27" i="8"/>
  <c r="P26" i="8"/>
  <c r="P25" i="8"/>
  <c r="P22" i="8"/>
  <c r="P46" i="8" s="1"/>
  <c r="L46" i="8"/>
  <c r="H46" i="8"/>
  <c r="P45" i="8"/>
  <c r="G46" i="8"/>
  <c r="O46" i="8"/>
  <c r="B46" i="8"/>
  <c r="F45" i="9"/>
  <c r="O45" i="9"/>
  <c r="N45" i="9"/>
  <c r="M45" i="9"/>
  <c r="L45" i="9"/>
  <c r="K45" i="9"/>
  <c r="J45" i="9"/>
  <c r="I45" i="9"/>
  <c r="H45" i="9"/>
  <c r="G45" i="9"/>
  <c r="E45" i="9"/>
  <c r="D45" i="9"/>
  <c r="P45" i="9" s="1"/>
  <c r="C45" i="9"/>
  <c r="B45" i="9"/>
  <c r="P44" i="9"/>
  <c r="P43" i="9"/>
  <c r="P42" i="9"/>
  <c r="P41" i="9"/>
  <c r="P40" i="9"/>
  <c r="P39" i="9"/>
  <c r="P38" i="9"/>
  <c r="P37" i="9"/>
  <c r="P36" i="9"/>
  <c r="P35" i="9"/>
  <c r="O32" i="9"/>
  <c r="N32" i="9"/>
  <c r="N46" i="9"/>
  <c r="M32" i="9"/>
  <c r="L32" i="9"/>
  <c r="K32" i="9"/>
  <c r="J32" i="9"/>
  <c r="J46" i="9" s="1"/>
  <c r="H32" i="9"/>
  <c r="H46" i="9" s="1"/>
  <c r="G32" i="9"/>
  <c r="F32" i="9"/>
  <c r="F46" i="9"/>
  <c r="E32" i="9"/>
  <c r="E46" i="9" s="1"/>
  <c r="D32" i="9"/>
  <c r="C32" i="9"/>
  <c r="C46" i="9" s="1"/>
  <c r="B32" i="9"/>
  <c r="P31" i="9"/>
  <c r="P30" i="9"/>
  <c r="P29" i="9"/>
  <c r="P28" i="9"/>
  <c r="P27" i="9"/>
  <c r="P26" i="9"/>
  <c r="P25" i="9"/>
  <c r="P22" i="9"/>
  <c r="O46" i="9"/>
  <c r="L46" i="9"/>
  <c r="K46" i="9"/>
  <c r="G46" i="9"/>
  <c r="I46" i="9"/>
  <c r="D46" i="9"/>
  <c r="M46" i="9"/>
  <c r="B46" i="9"/>
  <c r="F45" i="10"/>
  <c r="O45" i="10"/>
  <c r="N45" i="10"/>
  <c r="M45" i="10"/>
  <c r="L45" i="10"/>
  <c r="K45" i="10"/>
  <c r="J45" i="10"/>
  <c r="I45" i="10"/>
  <c r="H45" i="10"/>
  <c r="G45" i="10"/>
  <c r="E45" i="10"/>
  <c r="D45" i="10"/>
  <c r="C45" i="10"/>
  <c r="B45" i="10"/>
  <c r="P45" i="10" s="1"/>
  <c r="P44" i="10"/>
  <c r="P43" i="10"/>
  <c r="P42" i="10"/>
  <c r="P41" i="10"/>
  <c r="P40" i="10"/>
  <c r="P39" i="10"/>
  <c r="P38" i="10"/>
  <c r="P37" i="10"/>
  <c r="P36" i="10"/>
  <c r="P35" i="10"/>
  <c r="O32" i="10"/>
  <c r="O46" i="10" s="1"/>
  <c r="N32" i="10"/>
  <c r="M32" i="10"/>
  <c r="L32" i="10"/>
  <c r="L46" i="10" s="1"/>
  <c r="K32" i="10"/>
  <c r="K46" i="10" s="1"/>
  <c r="J32" i="10"/>
  <c r="I32" i="10"/>
  <c r="H32" i="10"/>
  <c r="H46" i="10" s="1"/>
  <c r="G32" i="10"/>
  <c r="G46" i="10" s="1"/>
  <c r="F32" i="10"/>
  <c r="F46" i="10" s="1"/>
  <c r="E32" i="10"/>
  <c r="E46" i="10" s="1"/>
  <c r="D32" i="10"/>
  <c r="D46" i="10" s="1"/>
  <c r="C32" i="10"/>
  <c r="C46" i="10" s="1"/>
  <c r="B32" i="10"/>
  <c r="B46" i="10" s="1"/>
  <c r="P31" i="10"/>
  <c r="P30" i="10"/>
  <c r="P29" i="10"/>
  <c r="P28" i="10"/>
  <c r="P27" i="10"/>
  <c r="P26" i="10"/>
  <c r="P25" i="10"/>
  <c r="P22" i="10"/>
  <c r="P46" i="10" s="1"/>
  <c r="N46" i="10"/>
  <c r="M46" i="10"/>
  <c r="J46" i="10"/>
  <c r="I46" i="10"/>
  <c r="P32" i="10"/>
  <c r="F45" i="11"/>
  <c r="O45" i="11"/>
  <c r="O32" i="11"/>
  <c r="O46" i="11" s="1"/>
  <c r="N45" i="11"/>
  <c r="M45" i="11"/>
  <c r="L45" i="11"/>
  <c r="K45" i="11"/>
  <c r="J45" i="11"/>
  <c r="I45" i="11"/>
  <c r="I46" i="11" s="1"/>
  <c r="H45" i="11"/>
  <c r="G45" i="11"/>
  <c r="E45" i="11"/>
  <c r="D45" i="11"/>
  <c r="C45" i="11"/>
  <c r="B45" i="11"/>
  <c r="P44" i="11"/>
  <c r="P43" i="11"/>
  <c r="P42" i="11"/>
  <c r="P41" i="11"/>
  <c r="P40" i="11"/>
  <c r="P39" i="11"/>
  <c r="P38" i="11"/>
  <c r="P37" i="11"/>
  <c r="P36" i="11"/>
  <c r="P35" i="11"/>
  <c r="N32" i="11"/>
  <c r="M32" i="11"/>
  <c r="L32" i="11"/>
  <c r="K32" i="11"/>
  <c r="K46" i="11" s="1"/>
  <c r="J32" i="11"/>
  <c r="I32" i="11"/>
  <c r="H32" i="11"/>
  <c r="H46" i="11" s="1"/>
  <c r="G32" i="11"/>
  <c r="G46" i="11" s="1"/>
  <c r="F32" i="11"/>
  <c r="F46" i="11"/>
  <c r="E32" i="11"/>
  <c r="E46" i="11" s="1"/>
  <c r="D32" i="11"/>
  <c r="D46" i="11" s="1"/>
  <c r="C32" i="11"/>
  <c r="B32" i="11"/>
  <c r="P32" i="11" s="1"/>
  <c r="P31" i="11"/>
  <c r="P30" i="11"/>
  <c r="P29" i="11"/>
  <c r="P28" i="11"/>
  <c r="P27" i="11"/>
  <c r="P26" i="11"/>
  <c r="P25" i="11"/>
  <c r="P22" i="11"/>
  <c r="P46" i="11" s="1"/>
  <c r="M46" i="11"/>
  <c r="N46" i="11"/>
  <c r="J46" i="11"/>
  <c r="C46" i="11"/>
  <c r="L46" i="11"/>
  <c r="P45" i="11"/>
  <c r="P22" i="12"/>
  <c r="F45" i="12"/>
  <c r="O45" i="12"/>
  <c r="O46" i="12" s="1"/>
  <c r="N45" i="12"/>
  <c r="M45" i="12"/>
  <c r="L45" i="12"/>
  <c r="K45" i="12"/>
  <c r="J45" i="12"/>
  <c r="I45" i="12"/>
  <c r="H45" i="12"/>
  <c r="G45" i="12"/>
  <c r="E45" i="12"/>
  <c r="D45" i="12"/>
  <c r="C45" i="12"/>
  <c r="B45" i="12"/>
  <c r="P45" i="12" s="1"/>
  <c r="P46" i="12" s="1"/>
  <c r="P44" i="12"/>
  <c r="P43" i="12"/>
  <c r="P42" i="12"/>
  <c r="P41" i="12"/>
  <c r="P40" i="12"/>
  <c r="P39" i="12"/>
  <c r="P38" i="12"/>
  <c r="P37" i="12"/>
  <c r="P36" i="12"/>
  <c r="P35" i="12"/>
  <c r="O32" i="12"/>
  <c r="N32" i="12"/>
  <c r="M32" i="12"/>
  <c r="M46" i="12"/>
  <c r="L32" i="12"/>
  <c r="K32" i="12"/>
  <c r="J32" i="12"/>
  <c r="I32" i="12"/>
  <c r="I46" i="12" s="1"/>
  <c r="H32" i="12"/>
  <c r="G32" i="12"/>
  <c r="G46" i="12" s="1"/>
  <c r="F32" i="12"/>
  <c r="F46" i="12"/>
  <c r="E32" i="12"/>
  <c r="D32" i="12"/>
  <c r="D46" i="12" s="1"/>
  <c r="C32" i="12"/>
  <c r="C46" i="12" s="1"/>
  <c r="B32" i="12"/>
  <c r="P31" i="12"/>
  <c r="P30" i="12"/>
  <c r="P29" i="12"/>
  <c r="P28" i="12"/>
  <c r="P27" i="12"/>
  <c r="P26" i="12"/>
  <c r="P25" i="12"/>
  <c r="K46" i="12"/>
  <c r="N46" i="12"/>
  <c r="L46" i="12"/>
  <c r="H46" i="12"/>
  <c r="J46" i="12"/>
  <c r="P32" i="12"/>
  <c r="E46" i="12"/>
  <c r="B46" i="12"/>
  <c r="L38" i="16"/>
  <c r="D44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36" i="16"/>
  <c r="O37" i="16"/>
  <c r="O38" i="16"/>
  <c r="O39" i="16"/>
  <c r="O40" i="16"/>
  <c r="O41" i="16"/>
  <c r="O42" i="16"/>
  <c r="O43" i="16"/>
  <c r="O44" i="16"/>
  <c r="N36" i="16"/>
  <c r="N37" i="16"/>
  <c r="N38" i="16"/>
  <c r="N39" i="16"/>
  <c r="N40" i="16"/>
  <c r="N41" i="16"/>
  <c r="N42" i="16"/>
  <c r="N43" i="16"/>
  <c r="N44" i="16"/>
  <c r="M36" i="16"/>
  <c r="M37" i="16"/>
  <c r="M38" i="16"/>
  <c r="M39" i="16"/>
  <c r="M40" i="16"/>
  <c r="M41" i="16"/>
  <c r="M42" i="16"/>
  <c r="M43" i="16"/>
  <c r="M44" i="16"/>
  <c r="L36" i="16"/>
  <c r="L37" i="16"/>
  <c r="L39" i="16"/>
  <c r="L40" i="16"/>
  <c r="L41" i="16"/>
  <c r="L42" i="16"/>
  <c r="L43" i="16"/>
  <c r="L44" i="16"/>
  <c r="K36" i="16"/>
  <c r="K37" i="16"/>
  <c r="K38" i="16"/>
  <c r="K39" i="16"/>
  <c r="K40" i="16"/>
  <c r="K41" i="16"/>
  <c r="K42" i="16"/>
  <c r="K43" i="16"/>
  <c r="K44" i="16"/>
  <c r="J36" i="16"/>
  <c r="J37" i="16"/>
  <c r="J38" i="16"/>
  <c r="J39" i="16"/>
  <c r="J40" i="16"/>
  <c r="J41" i="16"/>
  <c r="J42" i="16"/>
  <c r="J43" i="16"/>
  <c r="J44" i="16"/>
  <c r="I36" i="16"/>
  <c r="I37" i="16"/>
  <c r="I38" i="16"/>
  <c r="I39" i="16"/>
  <c r="I40" i="16"/>
  <c r="I41" i="16"/>
  <c r="I42" i="16"/>
  <c r="I43" i="16"/>
  <c r="I44" i="16"/>
  <c r="H36" i="16"/>
  <c r="H37" i="16"/>
  <c r="H38" i="16"/>
  <c r="H39" i="16"/>
  <c r="H40" i="16"/>
  <c r="H41" i="16"/>
  <c r="H42" i="16"/>
  <c r="H43" i="16"/>
  <c r="H44" i="16"/>
  <c r="G36" i="16"/>
  <c r="G37" i="16"/>
  <c r="G38" i="16"/>
  <c r="G39" i="16"/>
  <c r="G40" i="16"/>
  <c r="G41" i="16"/>
  <c r="G42" i="16"/>
  <c r="G43" i="16"/>
  <c r="G44" i="16"/>
  <c r="F36" i="16"/>
  <c r="F37" i="16"/>
  <c r="F38" i="16"/>
  <c r="F39" i="16"/>
  <c r="F40" i="16"/>
  <c r="F41" i="16"/>
  <c r="F42" i="16"/>
  <c r="F43" i="16"/>
  <c r="F44" i="16"/>
  <c r="E36" i="16"/>
  <c r="E37" i="16"/>
  <c r="E38" i="16"/>
  <c r="E39" i="16"/>
  <c r="E40" i="16"/>
  <c r="E41" i="16"/>
  <c r="E42" i="16"/>
  <c r="E43" i="16"/>
  <c r="E44" i="16"/>
  <c r="D36" i="16"/>
  <c r="D37" i="16"/>
  <c r="D38" i="16"/>
  <c r="D39" i="16"/>
  <c r="D40" i="16"/>
  <c r="D41" i="16"/>
  <c r="D42" i="16"/>
  <c r="D43" i="16"/>
  <c r="C36" i="16"/>
  <c r="C37" i="16"/>
  <c r="C38" i="16"/>
  <c r="C39" i="16"/>
  <c r="C40" i="16"/>
  <c r="C41" i="16"/>
  <c r="C42" i="16"/>
  <c r="C43" i="16"/>
  <c r="C44" i="16"/>
  <c r="B36" i="16"/>
  <c r="B37" i="16"/>
  <c r="B38" i="16"/>
  <c r="B39" i="16"/>
  <c r="B40" i="16"/>
  <c r="B41" i="16"/>
  <c r="B42" i="16"/>
  <c r="B43" i="16"/>
  <c r="B44" i="16"/>
  <c r="C35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B35" i="16"/>
  <c r="O26" i="16"/>
  <c r="O27" i="16"/>
  <c r="O28" i="16"/>
  <c r="O29" i="16"/>
  <c r="O30" i="16"/>
  <c r="O31" i="16"/>
  <c r="N26" i="16"/>
  <c r="N27" i="16"/>
  <c r="N28" i="16"/>
  <c r="N29" i="16"/>
  <c r="N30" i="16"/>
  <c r="N31" i="16"/>
  <c r="M26" i="16"/>
  <c r="M27" i="16"/>
  <c r="M28" i="16"/>
  <c r="M29" i="16"/>
  <c r="M30" i="16"/>
  <c r="M31" i="16"/>
  <c r="L26" i="16"/>
  <c r="L27" i="16"/>
  <c r="L28" i="16"/>
  <c r="L29" i="16"/>
  <c r="L30" i="16"/>
  <c r="L31" i="16"/>
  <c r="K26" i="16"/>
  <c r="K27" i="16"/>
  <c r="K28" i="16"/>
  <c r="K29" i="16"/>
  <c r="K30" i="16"/>
  <c r="K31" i="16"/>
  <c r="J26" i="16"/>
  <c r="J27" i="16"/>
  <c r="J28" i="16"/>
  <c r="J29" i="16"/>
  <c r="J30" i="16"/>
  <c r="J31" i="16"/>
  <c r="I26" i="16"/>
  <c r="I27" i="16"/>
  <c r="I28" i="16"/>
  <c r="I29" i="16"/>
  <c r="I30" i="16"/>
  <c r="I31" i="16"/>
  <c r="H26" i="16"/>
  <c r="H27" i="16"/>
  <c r="H28" i="16"/>
  <c r="H29" i="16"/>
  <c r="H30" i="16"/>
  <c r="H31" i="16"/>
  <c r="G26" i="16"/>
  <c r="G27" i="16"/>
  <c r="G28" i="16"/>
  <c r="G29" i="16"/>
  <c r="G30" i="16"/>
  <c r="G31" i="16"/>
  <c r="F26" i="16"/>
  <c r="F27" i="16"/>
  <c r="F28" i="16"/>
  <c r="F29" i="16"/>
  <c r="F30" i="16"/>
  <c r="F31" i="16"/>
  <c r="E26" i="16"/>
  <c r="E27" i="16"/>
  <c r="E28" i="16"/>
  <c r="E29" i="16"/>
  <c r="E30" i="16"/>
  <c r="E31" i="16"/>
  <c r="D26" i="16"/>
  <c r="D27" i="16"/>
  <c r="D28" i="16"/>
  <c r="D29" i="16"/>
  <c r="D30" i="16"/>
  <c r="D31" i="16"/>
  <c r="C26" i="16"/>
  <c r="C27" i="16"/>
  <c r="C28" i="16"/>
  <c r="C29" i="16"/>
  <c r="C30" i="16"/>
  <c r="C31" i="16"/>
  <c r="B26" i="16"/>
  <c r="B27" i="16"/>
  <c r="B28" i="16"/>
  <c r="B29" i="16"/>
  <c r="B30" i="16"/>
  <c r="B31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B25" i="16"/>
  <c r="P42" i="16"/>
  <c r="O32" i="16"/>
  <c r="E45" i="16"/>
  <c r="G45" i="16"/>
  <c r="K45" i="16"/>
  <c r="M45" i="16"/>
  <c r="O45" i="16"/>
  <c r="N45" i="16"/>
  <c r="L45" i="16"/>
  <c r="J45" i="16"/>
  <c r="I45" i="16"/>
  <c r="H45" i="16"/>
  <c r="F45" i="16"/>
  <c r="D45" i="16"/>
  <c r="P35" i="16"/>
  <c r="C45" i="16"/>
  <c r="B45" i="16"/>
  <c r="M32" i="16"/>
  <c r="M46" i="16"/>
  <c r="I32" i="16"/>
  <c r="B32" i="16"/>
  <c r="O46" i="16"/>
  <c r="N32" i="16"/>
  <c r="K32" i="16"/>
  <c r="K46" i="16" s="1"/>
  <c r="G32" i="16"/>
  <c r="G46" i="16"/>
  <c r="P44" i="16"/>
  <c r="P36" i="16"/>
  <c r="P43" i="16"/>
  <c r="P40" i="16"/>
  <c r="P41" i="16"/>
  <c r="P38" i="16"/>
  <c r="P39" i="16"/>
  <c r="P37" i="16"/>
  <c r="C32" i="16"/>
  <c r="F32" i="16"/>
  <c r="F46" i="16" s="1"/>
  <c r="L32" i="16"/>
  <c r="J32" i="16"/>
  <c r="H32" i="16"/>
  <c r="D32" i="16"/>
  <c r="E32" i="16"/>
  <c r="P32" i="16" s="1"/>
  <c r="D46" i="16"/>
  <c r="B46" i="16"/>
  <c r="J46" i="16"/>
  <c r="I46" i="16"/>
  <c r="L46" i="16"/>
  <c r="C46" i="16"/>
  <c r="P45" i="16"/>
  <c r="N46" i="16"/>
  <c r="H46" i="16"/>
  <c r="F45" i="13"/>
  <c r="O45" i="13"/>
  <c r="N45" i="13"/>
  <c r="M45" i="13"/>
  <c r="L45" i="13"/>
  <c r="K45" i="13"/>
  <c r="J45" i="13"/>
  <c r="I45" i="13"/>
  <c r="H45" i="13"/>
  <c r="G45" i="13"/>
  <c r="E45" i="13"/>
  <c r="D45" i="13"/>
  <c r="C45" i="13"/>
  <c r="B45" i="13"/>
  <c r="P44" i="13"/>
  <c r="P43" i="13"/>
  <c r="P42" i="13"/>
  <c r="P41" i="13"/>
  <c r="P40" i="13"/>
  <c r="P39" i="13"/>
  <c r="P38" i="13"/>
  <c r="P37" i="13"/>
  <c r="P36" i="13"/>
  <c r="P35" i="13"/>
  <c r="O32" i="13"/>
  <c r="N32" i="13"/>
  <c r="M32" i="13"/>
  <c r="L32" i="13"/>
  <c r="K32" i="13"/>
  <c r="J32" i="13"/>
  <c r="I32" i="13"/>
  <c r="H32" i="13"/>
  <c r="G32" i="13"/>
  <c r="F32" i="13"/>
  <c r="F46" i="13"/>
  <c r="E32" i="13"/>
  <c r="E46" i="13" s="1"/>
  <c r="D32" i="13"/>
  <c r="D46" i="13"/>
  <c r="C32" i="13"/>
  <c r="C46" i="13" s="1"/>
  <c r="B32" i="13"/>
  <c r="P31" i="13"/>
  <c r="P31" i="16" s="1"/>
  <c r="P30" i="13"/>
  <c r="P30" i="16" s="1"/>
  <c r="P29" i="13"/>
  <c r="P29" i="16" s="1"/>
  <c r="P28" i="13"/>
  <c r="P28" i="16" s="1"/>
  <c r="P27" i="13"/>
  <c r="P27" i="16" s="1"/>
  <c r="P26" i="13"/>
  <c r="P26" i="16" s="1"/>
  <c r="P22" i="13"/>
  <c r="P22" i="16" s="1"/>
  <c r="N46" i="13"/>
  <c r="L46" i="13"/>
  <c r="J46" i="13"/>
  <c r="M46" i="13"/>
  <c r="I46" i="13"/>
  <c r="G46" i="13"/>
  <c r="H46" i="13"/>
  <c r="O46" i="13"/>
  <c r="K46" i="13"/>
  <c r="P45" i="13"/>
  <c r="P32" i="13"/>
  <c r="P46" i="13" s="1"/>
  <c r="B46" i="13"/>
  <c r="P22" i="14"/>
  <c r="P25" i="14"/>
  <c r="P25" i="16" s="1"/>
  <c r="F45" i="14"/>
  <c r="O45" i="14"/>
  <c r="N45" i="14"/>
  <c r="M45" i="14"/>
  <c r="L45" i="14"/>
  <c r="K45" i="14"/>
  <c r="J45" i="14"/>
  <c r="I45" i="14"/>
  <c r="H45" i="14"/>
  <c r="G45" i="14"/>
  <c r="E45" i="14"/>
  <c r="D45" i="14"/>
  <c r="C45" i="14"/>
  <c r="B45" i="14"/>
  <c r="P44" i="14"/>
  <c r="P43" i="14"/>
  <c r="P42" i="14"/>
  <c r="P41" i="14"/>
  <c r="P39" i="14"/>
  <c r="P38" i="14"/>
  <c r="P37" i="14"/>
  <c r="P36" i="14"/>
  <c r="P35" i="14"/>
  <c r="O32" i="14"/>
  <c r="N32" i="14"/>
  <c r="M32" i="14"/>
  <c r="L32" i="14"/>
  <c r="K32" i="14"/>
  <c r="J32" i="14"/>
  <c r="I32" i="14"/>
  <c r="H32" i="14"/>
  <c r="G32" i="14"/>
  <c r="F32" i="14"/>
  <c r="F46" i="14" s="1"/>
  <c r="E32" i="14"/>
  <c r="E46" i="14"/>
  <c r="D32" i="14"/>
  <c r="D46" i="14" s="1"/>
  <c r="C32" i="14"/>
  <c r="C46" i="14"/>
  <c r="B32" i="14"/>
  <c r="P31" i="14"/>
  <c r="P30" i="14"/>
  <c r="P29" i="14"/>
  <c r="P28" i="14"/>
  <c r="P27" i="14"/>
  <c r="P26" i="14"/>
  <c r="O46" i="14"/>
  <c r="M46" i="14"/>
  <c r="I46" i="14"/>
  <c r="G46" i="14"/>
  <c r="L46" i="14"/>
  <c r="H46" i="14"/>
  <c r="K46" i="14"/>
  <c r="P45" i="14"/>
  <c r="J46" i="14"/>
  <c r="N46" i="14"/>
  <c r="P32" i="14"/>
  <c r="P46" i="14"/>
  <c r="B46" i="14"/>
  <c r="F45" i="15"/>
  <c r="O45" i="15"/>
  <c r="N45" i="15"/>
  <c r="M45" i="15"/>
  <c r="L45" i="15"/>
  <c r="K45" i="15"/>
  <c r="J45" i="15"/>
  <c r="I45" i="15"/>
  <c r="H45" i="15"/>
  <c r="G45" i="15"/>
  <c r="E45" i="15"/>
  <c r="D45" i="15"/>
  <c r="C45" i="15"/>
  <c r="B45" i="15"/>
  <c r="P44" i="15"/>
  <c r="P43" i="15"/>
  <c r="P42" i="15"/>
  <c r="P41" i="15"/>
  <c r="P40" i="15"/>
  <c r="P39" i="15"/>
  <c r="P38" i="15"/>
  <c r="P37" i="15"/>
  <c r="P36" i="15"/>
  <c r="P35" i="15"/>
  <c r="O32" i="15"/>
  <c r="N32" i="15"/>
  <c r="M32" i="15"/>
  <c r="L32" i="15"/>
  <c r="L46" i="15" s="1"/>
  <c r="K32" i="15"/>
  <c r="K46" i="15"/>
  <c r="J32" i="15"/>
  <c r="I32" i="15"/>
  <c r="I46" i="15" s="1"/>
  <c r="H32" i="15"/>
  <c r="G32" i="15"/>
  <c r="G46" i="15"/>
  <c r="F32" i="15"/>
  <c r="F46" i="15" s="1"/>
  <c r="E32" i="15"/>
  <c r="D32" i="15"/>
  <c r="C32" i="15"/>
  <c r="C46" i="15"/>
  <c r="B32" i="15"/>
  <c r="B46" i="15" s="1"/>
  <c r="P31" i="15"/>
  <c r="P30" i="15"/>
  <c r="P29" i="15"/>
  <c r="P28" i="15"/>
  <c r="P27" i="15"/>
  <c r="P26" i="15"/>
  <c r="P22" i="15"/>
  <c r="O46" i="15"/>
  <c r="N46" i="15"/>
  <c r="J46" i="15"/>
  <c r="H46" i="15"/>
  <c r="M46" i="15"/>
  <c r="P45" i="15"/>
  <c r="D46" i="15"/>
  <c r="P32" i="15" l="1"/>
  <c r="P46" i="15" s="1"/>
  <c r="P46" i="16"/>
  <c r="E46" i="16"/>
  <c r="E46" i="15"/>
  <c r="P46" i="6"/>
  <c r="P46" i="5"/>
  <c r="B46" i="11"/>
  <c r="B46" i="7"/>
  <c r="P32" i="1"/>
  <c r="P46" i="1" s="1"/>
  <c r="P32" i="9"/>
  <c r="P46" i="9" s="1"/>
  <c r="P32" i="4"/>
  <c r="P46" i="4" s="1"/>
</calcChain>
</file>

<file path=xl/sharedStrings.xml><?xml version="1.0" encoding="utf-8"?>
<sst xmlns="http://schemas.openxmlformats.org/spreadsheetml/2006/main" count="831" uniqueCount="80">
  <si>
    <t>Tableau d'adhésion</t>
  </si>
  <si>
    <t>0/3 ans</t>
  </si>
  <si>
    <t>3/5 ans</t>
  </si>
  <si>
    <t>6/10 ans</t>
  </si>
  <si>
    <t>11/15 ans</t>
  </si>
  <si>
    <t>16/20 ans</t>
  </si>
  <si>
    <t>21/60 ans</t>
  </si>
  <si>
    <r>
      <rPr>
        <sz val="11"/>
        <color indexed="8"/>
        <rFont val="Calibri"/>
        <family val="2"/>
      </rPr>
      <t xml:space="preserve">&gt; </t>
    </r>
    <r>
      <rPr>
        <sz val="11"/>
        <color theme="1"/>
        <rFont val="Calibri"/>
        <family val="2"/>
        <scheme val="minor"/>
      </rPr>
      <t>de 60 ans</t>
    </r>
  </si>
  <si>
    <t>Garçons</t>
  </si>
  <si>
    <t>Filles</t>
  </si>
  <si>
    <t>Hommes</t>
  </si>
  <si>
    <t>Femmes</t>
  </si>
  <si>
    <t>Adhérents de l'association</t>
  </si>
  <si>
    <t>Ezanville</t>
  </si>
  <si>
    <t>Attainville</t>
  </si>
  <si>
    <t>Moisselles</t>
  </si>
  <si>
    <t>Domont</t>
  </si>
  <si>
    <t>Bouffémont</t>
  </si>
  <si>
    <t>Saint Brice sous Forêt</t>
  </si>
  <si>
    <t>Ecouen</t>
  </si>
  <si>
    <t>Piscop</t>
  </si>
  <si>
    <t>Communes Proches</t>
  </si>
  <si>
    <t>Autres Communes</t>
  </si>
  <si>
    <t>Total
Adhérents</t>
  </si>
  <si>
    <t>Sous-total Communes Proches</t>
  </si>
  <si>
    <t xml:space="preserve">Sous-total Autres Communes </t>
  </si>
  <si>
    <t>Total Adhérents</t>
  </si>
  <si>
    <t xml:space="preserve">Association </t>
  </si>
  <si>
    <t>Aides en nature</t>
  </si>
  <si>
    <t>Mise à disposition de locaux</t>
  </si>
  <si>
    <t>Mise à disposition de matériel</t>
  </si>
  <si>
    <t>Autres moyens mis à disposition</t>
  </si>
  <si>
    <t>Descriptif</t>
  </si>
  <si>
    <t>Oui</t>
  </si>
  <si>
    <t>Non</t>
  </si>
  <si>
    <t>Ponctuels</t>
  </si>
  <si>
    <t>Permanents</t>
  </si>
  <si>
    <t>Descriptif : gratuit, payant (indiquer le loyer), services de la ville…</t>
  </si>
  <si>
    <t xml:space="preserve">Conventionnement </t>
  </si>
  <si>
    <t>Mise à disposition de communication</t>
  </si>
  <si>
    <t>Mise à disposition</t>
  </si>
  <si>
    <t>Subvention de fonctionnement</t>
  </si>
  <si>
    <t>Subvention pour projet ou action</t>
  </si>
  <si>
    <t>Type</t>
  </si>
  <si>
    <t>Date d'échéance</t>
  </si>
  <si>
    <t>Convention d'objectifs</t>
  </si>
  <si>
    <t>Mise à disposition de personnel</t>
  </si>
  <si>
    <t>Autres</t>
  </si>
  <si>
    <t xml:space="preserve"> </t>
  </si>
  <si>
    <t>Villiers le Bel</t>
  </si>
  <si>
    <t>Villaine sous Bois</t>
  </si>
  <si>
    <t>Belloy en France</t>
  </si>
  <si>
    <t>Sarcelles</t>
  </si>
  <si>
    <t>Gonesse</t>
  </si>
  <si>
    <t>Goussainville</t>
  </si>
  <si>
    <t>Garges les Gonnesse</t>
  </si>
  <si>
    <t xml:space="preserve">Luzarches </t>
  </si>
  <si>
    <t>USEE Section Aïkido</t>
  </si>
  <si>
    <t>USEE Section Badminton</t>
  </si>
  <si>
    <t>USEE Section Course à pieds</t>
  </si>
  <si>
    <t>USEE Section Cyclisme</t>
  </si>
  <si>
    <t>USEE Section Football</t>
  </si>
  <si>
    <t>USEE Secrtion Gymnastique</t>
  </si>
  <si>
    <t>USEE Section Handball</t>
  </si>
  <si>
    <t>USEE Section Judo</t>
  </si>
  <si>
    <t>USEE Section Muay-thaï</t>
  </si>
  <si>
    <t>USEE Section Pétanque</t>
  </si>
  <si>
    <t>USEE Section Taï-chi-chuan</t>
  </si>
  <si>
    <t>USEE Section Tennis</t>
  </si>
  <si>
    <t>USEE Section tennis de table</t>
  </si>
  <si>
    <t>Mesnil-Aubry</t>
  </si>
  <si>
    <t xml:space="preserve">  </t>
  </si>
  <si>
    <t xml:space="preserve"> </t>
    <phoneticPr fontId="5" type="noConversion"/>
  </si>
  <si>
    <t>Bouffémont</t>
    <phoneticPr fontId="5" type="noConversion"/>
  </si>
  <si>
    <t xml:space="preserve"> </t>
    <phoneticPr fontId="5" type="noConversion"/>
  </si>
  <si>
    <t>Communes non référencées</t>
    <phoneticPr fontId="5" type="noConversion"/>
  </si>
  <si>
    <t xml:space="preserve"> </t>
    <phoneticPr fontId="5" type="noConversion"/>
  </si>
  <si>
    <t xml:space="preserve"> </t>
    <phoneticPr fontId="5" type="noConversion"/>
  </si>
  <si>
    <t>Mise à disposition de locaux</t>
    <phoneticPr fontId="5" type="noConversion"/>
  </si>
  <si>
    <t>USEE Synthèse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</si>
</sst>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26"/>
      <color theme="1"/>
      <name val="Calibri"/>
      <family val="2"/>
      <scheme val="minor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0" fillId="0" borderId="42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/>
    <xf numFmtId="0" fontId="0" fillId="4" borderId="15" xfId="0" applyFill="1" applyBorder="1"/>
    <xf numFmtId="0" fontId="1" fillId="0" borderId="16" xfId="0" applyFont="1" applyBorder="1"/>
    <xf numFmtId="0" fontId="0" fillId="2" borderId="16" xfId="0" applyFill="1" applyBorder="1"/>
    <xf numFmtId="0" fontId="7" fillId="0" borderId="16" xfId="0" applyFont="1" applyBorder="1"/>
    <xf numFmtId="0" fontId="1" fillId="0" borderId="21" xfId="0" applyFont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6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4" fillId="0" borderId="36" xfId="0" applyFont="1" applyBorder="1" applyAlignment="1">
      <alignment horizontal="center"/>
    </xf>
    <xf numFmtId="0" fontId="4" fillId="0" borderId="36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6" name="Image 5" descr="blason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16075" cy="2743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752474</xdr:colOff>
      <xdr:row>11</xdr:row>
      <xdr:rowOff>95250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9349" cy="2190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9525</xdr:colOff>
      <xdr:row>10</xdr:row>
      <xdr:rowOff>1066800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22992" cy="35221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14</xdr:row>
      <xdr:rowOff>76200</xdr:rowOff>
    </xdr:to>
    <xdr:pic>
      <xdr:nvPicPr>
        <xdr:cNvPr id="2" name="Image 1" descr="blason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63675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Q54"/>
  <sheetViews>
    <sheetView tabSelected="1" showWhiteSpace="0" view="pageLayout" topLeftCell="A2" zoomScale="75" zoomScalePageLayoutView="75" workbookViewId="0">
      <selection activeCell="A16" sqref="A16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0" spans="1:17" x14ac:dyDescent="0.25">
      <c r="Q10" s="1" t="s">
        <v>48</v>
      </c>
    </row>
    <row r="15" spans="1:17" ht="15.75" thickBot="1" x14ac:dyDescent="0.3"/>
    <row r="16" spans="1:17" ht="34.5" thickBot="1" x14ac:dyDescent="0.55000000000000004">
      <c r="A16" s="3" t="s">
        <v>27</v>
      </c>
      <c r="B16" s="100" t="s">
        <v>57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97" t="s">
        <v>0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9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47">
        <f t="shared" ref="P22" si="0"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1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1"/>
        <v>0</v>
      </c>
    </row>
    <row r="28" spans="1:16" x14ac:dyDescent="0.25">
      <c r="A28" s="42" t="s">
        <v>73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1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1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>B31+C31+D31+E31+F31+G31+H31+I31+J31+K31+L31+M31+N31+O31</f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2">SUM(C25:C31)</f>
        <v>0</v>
      </c>
      <c r="D32" s="23">
        <f t="shared" si="2"/>
        <v>0</v>
      </c>
      <c r="E32" s="24">
        <f t="shared" si="2"/>
        <v>0</v>
      </c>
      <c r="F32" s="23">
        <f t="shared" si="2"/>
        <v>0</v>
      </c>
      <c r="G32" s="24">
        <f t="shared" si="2"/>
        <v>0</v>
      </c>
      <c r="H32" s="23">
        <f t="shared" si="2"/>
        <v>0</v>
      </c>
      <c r="I32" s="24">
        <f t="shared" si="2"/>
        <v>0</v>
      </c>
      <c r="J32" s="23">
        <f t="shared" si="2"/>
        <v>0</v>
      </c>
      <c r="K32" s="24">
        <f t="shared" si="2"/>
        <v>0</v>
      </c>
      <c r="L32" s="23">
        <f t="shared" si="2"/>
        <v>0</v>
      </c>
      <c r="M32" s="24">
        <f t="shared" si="2"/>
        <v>0</v>
      </c>
      <c r="N32" s="23">
        <f t="shared" si="2"/>
        <v>0</v>
      </c>
      <c r="O32" s="24">
        <f t="shared" si="2"/>
        <v>0</v>
      </c>
      <c r="P32" s="50">
        <f t="shared" si="1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3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3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3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3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3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3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3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3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3"/>
        <v>0</v>
      </c>
    </row>
    <row r="45" spans="1:16" ht="15.75" thickBot="1" x14ac:dyDescent="0.3">
      <c r="A45" s="45" t="s">
        <v>25</v>
      </c>
      <c r="B45" s="32">
        <v>0</v>
      </c>
      <c r="C45" s="33">
        <v>0</v>
      </c>
      <c r="D45" s="33">
        <v>0</v>
      </c>
      <c r="E45" s="34">
        <v>0</v>
      </c>
      <c r="F45" s="34">
        <v>0</v>
      </c>
      <c r="G45" s="33">
        <v>0</v>
      </c>
      <c r="H45" s="33">
        <v>0</v>
      </c>
      <c r="I45" s="34">
        <v>0</v>
      </c>
      <c r="J45" s="33">
        <v>0</v>
      </c>
      <c r="K45" s="34">
        <v>0</v>
      </c>
      <c r="L45" s="33">
        <v>0</v>
      </c>
      <c r="M45" s="34">
        <v>0</v>
      </c>
      <c r="N45" s="33">
        <v>0</v>
      </c>
      <c r="O45" s="33">
        <v>0</v>
      </c>
      <c r="P45" s="53">
        <f t="shared" si="3"/>
        <v>0</v>
      </c>
    </row>
    <row r="46" spans="1:16" ht="15.75" thickBot="1" x14ac:dyDescent="0.3">
      <c r="A46" s="46" t="s">
        <v>26</v>
      </c>
      <c r="B46" s="55">
        <f>SUM(B22+B32+B45)</f>
        <v>0</v>
      </c>
      <c r="C46" s="55">
        <f t="shared" ref="C46:O46" si="4">SUM(C22+C32+C45)</f>
        <v>0</v>
      </c>
      <c r="D46" s="55">
        <f t="shared" si="4"/>
        <v>0</v>
      </c>
      <c r="E46" s="55">
        <f t="shared" si="4"/>
        <v>0</v>
      </c>
      <c r="F46" s="55">
        <f>SUM(F22+F32+F45)</f>
        <v>0</v>
      </c>
      <c r="G46" s="55">
        <f t="shared" si="4"/>
        <v>0</v>
      </c>
      <c r="H46" s="55">
        <f t="shared" si="4"/>
        <v>0</v>
      </c>
      <c r="I46" s="55">
        <f t="shared" si="4"/>
        <v>0</v>
      </c>
      <c r="J46" s="55">
        <f t="shared" si="4"/>
        <v>0</v>
      </c>
      <c r="K46" s="55">
        <f t="shared" si="4"/>
        <v>0</v>
      </c>
      <c r="L46" s="55">
        <f t="shared" si="4"/>
        <v>0</v>
      </c>
      <c r="M46" s="55">
        <f t="shared" si="4"/>
        <v>0</v>
      </c>
      <c r="N46" s="55">
        <f t="shared" si="4"/>
        <v>0</v>
      </c>
      <c r="O46" s="55">
        <f t="shared" si="4"/>
        <v>0</v>
      </c>
      <c r="P46" s="54">
        <f>SUM(P22+P32+P45)</f>
        <v>0</v>
      </c>
    </row>
    <row r="48" spans="1:16" x14ac:dyDescent="0.25">
      <c r="J48" s="1" t="s">
        <v>48</v>
      </c>
    </row>
    <row r="49" spans="3:14" x14ac:dyDescent="0.25">
      <c r="M49" s="1" t="s">
        <v>48</v>
      </c>
    </row>
    <row r="50" spans="3:14" x14ac:dyDescent="0.25">
      <c r="K50" s="1" t="s">
        <v>48</v>
      </c>
      <c r="M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  <c r="L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N20:O20"/>
    <mergeCell ref="A20:A21"/>
    <mergeCell ref="P20:P21"/>
    <mergeCell ref="A19:P19"/>
    <mergeCell ref="B16:P16"/>
    <mergeCell ref="B20:C20"/>
    <mergeCell ref="D20:E20"/>
    <mergeCell ref="F20:G20"/>
    <mergeCell ref="H20:I20"/>
    <mergeCell ref="J20:K20"/>
    <mergeCell ref="L20:M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5:Q54"/>
  <sheetViews>
    <sheetView showWhiteSpace="0" view="pageLayout" zoomScale="75" zoomScalePageLayoutView="75" workbookViewId="0">
      <selection activeCell="Q41" sqref="Q41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4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7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7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7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7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7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7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7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7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7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7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  <c r="Q42" s="1" t="s">
        <v>48</v>
      </c>
    </row>
    <row r="43" spans="1:17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  <c r="Q43" s="1" t="s">
        <v>48</v>
      </c>
    </row>
    <row r="44" spans="1:17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7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7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5:Q54"/>
  <sheetViews>
    <sheetView showWhiteSpace="0" view="pageLayout" zoomScale="75" zoomScalePageLayoutView="75" workbookViewId="0">
      <selection activeCell="Q30" sqref="Q30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7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7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7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7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7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7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  <c r="Q38" s="1" t="s">
        <v>48</v>
      </c>
    </row>
    <row r="39" spans="1:17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7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7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7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7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7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7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7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5:Q54"/>
  <sheetViews>
    <sheetView showWhiteSpace="0" view="pageLayout" zoomScale="75" zoomScalePageLayoutView="75" workbookViewId="0">
      <selection activeCell="F52" sqref="F52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4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7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7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7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7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7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7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7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7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v>0</v>
      </c>
    </row>
    <row r="41" spans="1:17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7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7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7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7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  <c r="Q45" s="1" t="s">
        <v>48</v>
      </c>
    </row>
    <row r="46" spans="1:17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6" x14ac:dyDescent="0.25">
      <c r="K50" s="1" t="s">
        <v>48</v>
      </c>
    </row>
    <row r="51" spans="3:16" x14ac:dyDescent="0.25">
      <c r="E51" s="1" t="s">
        <v>48</v>
      </c>
      <c r="N51" s="1" t="s">
        <v>48</v>
      </c>
    </row>
    <row r="52" spans="3:16" x14ac:dyDescent="0.25">
      <c r="D52" s="1" t="s">
        <v>48</v>
      </c>
      <c r="P52" s="1" t="s">
        <v>72</v>
      </c>
    </row>
    <row r="53" spans="3:16" x14ac:dyDescent="0.25">
      <c r="C53" s="1" t="s">
        <v>48</v>
      </c>
      <c r="G53" s="1" t="s">
        <v>48</v>
      </c>
    </row>
    <row r="54" spans="3:16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5:P54"/>
  <sheetViews>
    <sheetView view="pageLayout" topLeftCell="A14" zoomScale="75" zoomScalePageLayoutView="75" workbookViewId="0">
      <selection activeCell="F24" sqref="F24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1:16" x14ac:dyDescent="0.25">
      <c r="B17" s="2" t="s">
        <v>48</v>
      </c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/>
      <c r="F25" s="6"/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E53" s="1" t="s">
        <v>77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2.5000000000000001E-2" bottom="0.75000000000000011" header="0.30000000000000004" footer="0.30000000000000004"/>
  <pageSetup paperSize="9" scale="60" orientation="landscape" r:id="rId1"/>
  <headerFooter>
    <oddHeader xml:space="preserve">&amp;C&amp;18 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5:R54"/>
  <sheetViews>
    <sheetView showGridLines="0" zoomScale="75" zoomScaleNormal="75" zoomScalePageLayoutView="75" workbookViewId="0">
      <selection activeCell="B16" sqref="B16:P16"/>
    </sheetView>
  </sheetViews>
  <sheetFormatPr baseColWidth="10" defaultRowHeight="15" x14ac:dyDescent="0.25"/>
  <cols>
    <col min="1" max="1" width="28.28515625" bestFit="1" customWidth="1"/>
    <col min="2" max="2" width="10.85546875" style="59"/>
  </cols>
  <sheetData>
    <row r="15" spans="1:16" ht="15.75" thickBot="1" x14ac:dyDescent="0.3"/>
    <row r="16" spans="1:16" ht="34.5" thickBot="1" x14ac:dyDescent="0.55000000000000004">
      <c r="A16" s="60" t="s">
        <v>27</v>
      </c>
      <c r="B16" s="106" t="s">
        <v>79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8"/>
    </row>
    <row r="18" spans="1:18" ht="15.75" thickBot="1" x14ac:dyDescent="0.3"/>
    <row r="19" spans="1:18" ht="15.75" thickBot="1" x14ac:dyDescent="0.3">
      <c r="A19" s="97" t="s">
        <v>0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9"/>
    </row>
    <row r="20" spans="1:18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8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8" ht="15.75" thickBot="1" x14ac:dyDescent="0.3">
      <c r="A22" s="40" t="s">
        <v>13</v>
      </c>
      <c r="B22" s="61">
        <f>Aïkido!B22+Badminton!B22+'Course à pieds'!B22+Cyclisme!B22+Football!B22+Gymnastique!B22+Handball!B22+Judo!B22+'Muay-Thaî'!B22+Pétanque!B22+'Taî-chi-chuan'!B22+Tennis!B22+'Tennis de table'!B22</f>
        <v>0</v>
      </c>
      <c r="C22" s="61">
        <f>Aïkido!C22+Badminton!C22+'Course à pieds'!C22+Cyclisme!C22+Football!C22+Gymnastique!C22+Handball!C22+Judo!C22+'Muay-Thaî'!C22+Pétanque!C22+'Taî-chi-chuan'!C22+Tennis!C22+'Tennis de table'!C22</f>
        <v>0</v>
      </c>
      <c r="D22" s="61">
        <f>Aïkido!D22+Badminton!D22+'Course à pieds'!D22+Cyclisme!D22+Football!D22+Gymnastique!D22+Handball!D22+Judo!D22+'Muay-Thaî'!D22+Pétanque!D22+'Taî-chi-chuan'!D22+Tennis!D22+'Tennis de table'!D22</f>
        <v>0</v>
      </c>
      <c r="E22" s="61">
        <f>Aïkido!E22+Badminton!E22+'Course à pieds'!E22+Cyclisme!E22+Football!E22+Gymnastique!E22+Handball!E22+Judo!E22+'Muay-Thaî'!E22+Pétanque!E22+'Taî-chi-chuan'!E22+Tennis!E22+'Tennis de table'!E22</f>
        <v>0</v>
      </c>
      <c r="F22" s="61">
        <f>Aïkido!F22+Badminton!F22+'Course à pieds'!F22+Cyclisme!F22+Football!F22+Gymnastique!F22+Handball!F22+Judo!F22+'Muay-Thaî'!F22+Pétanque!F22+'Taî-chi-chuan'!F22+Tennis!F22+'Tennis de table'!F22</f>
        <v>0</v>
      </c>
      <c r="G22" s="61">
        <f>Aïkido!G22+Badminton!G22+'Course à pieds'!G22+Cyclisme!G22+Football!G22+Gymnastique!G22+Handball!G22+Judo!G22+'Muay-Thaî'!G22+Pétanque!G22+'Taî-chi-chuan'!G22+Tennis!G22+'Tennis de table'!G22</f>
        <v>0</v>
      </c>
      <c r="H22" s="61">
        <f>Aïkido!H22+Badminton!H22+'Course à pieds'!H22+Cyclisme!H22+Football!H22+Gymnastique!H22+Handball!H22+Judo!H22+'Muay-Thaî'!H22+Pétanque!H22+'Taî-chi-chuan'!H22+Tennis!H22+'Tennis de table'!H22</f>
        <v>0</v>
      </c>
      <c r="I22" s="61">
        <f>Aïkido!I22+Badminton!I22+'Course à pieds'!I22+Cyclisme!I22+Football!I22+Gymnastique!I22+Handball!I22+Judo!I22+'Muay-Thaî'!I22+Pétanque!I22+'Taî-chi-chuan'!I22+Tennis!I22+'Tennis de table'!I22</f>
        <v>0</v>
      </c>
      <c r="J22" s="61">
        <f>Aïkido!J22+Badminton!J22+'Course à pieds'!J22+Cyclisme!J22+Football!J22+Gymnastique!J22+Handball!J22+Judo!J22+'Muay-Thaî'!J22+Pétanque!J22+'Taî-chi-chuan'!J22+Tennis!J22+'Tennis de table'!J22</f>
        <v>0</v>
      </c>
      <c r="K22" s="61">
        <f>Aïkido!K22+Badminton!K22+'Course à pieds'!K22+Cyclisme!K22+Football!K22+Gymnastique!K22+Handball!K22+Judo!K22+'Muay-Thaî'!K22+Pétanque!K22+'Taî-chi-chuan'!K22+Tennis!K22+'Tennis de table'!K22</f>
        <v>0</v>
      </c>
      <c r="L22" s="61">
        <f>Aïkido!L22+Badminton!L22+'Course à pieds'!L22+Cyclisme!L22+Football!L22+Gymnastique!L22+Handball!L22+Judo!L22+'Muay-Thaî'!L22+Pétanque!L22+'Taî-chi-chuan'!L22+Tennis!L22+'Tennis de table'!L22</f>
        <v>0</v>
      </c>
      <c r="M22" s="61">
        <f>Aïkido!M22+Badminton!M22+'Course à pieds'!M22+Cyclisme!M22+Football!M22+Gymnastique!M22+Handball!M22+Judo!M22+'Muay-Thaî'!M22+Pétanque!M22+'Taî-chi-chuan'!M22+Tennis!M22+'Tennis de table'!M22</f>
        <v>0</v>
      </c>
      <c r="N22" s="61">
        <f>Aïkido!N22+Badminton!N22+'Course à pieds'!N22+Cyclisme!N22+Football!N22+Gymnastique!N22+Handball!N22+Judo!N22+'Muay-Thaî'!N22+Pétanque!N22+'Taî-chi-chuan'!N22+Tennis!N22+'Tennis de table'!N22</f>
        <v>0</v>
      </c>
      <c r="O22" s="61">
        <f>Aïkido!O22+Badminton!O22+'Course à pieds'!O22+Cyclisme!O22+Football!O22+Gymnastique!O22+Handball!O22+Judo!O22+'Muay-Thaî'!O22+Pétanque!O22+'Taî-chi-chuan'!O22+Tennis!O22+'Tennis de table'!O22</f>
        <v>0</v>
      </c>
      <c r="P22" s="58">
        <f>Aïkido!P22+Badminton!P22+'Course à pieds'!P22+Cyclisme!P22+Football!P22+Gymnastique!P22+Handball!P22+Judo!P22+'Muay-Thaî'!P22+Pétanque!P22+'Taî-chi-chuan'!P22+Tennis!P22+'Tennis de table'!P22</f>
        <v>0</v>
      </c>
    </row>
    <row r="23" spans="1:18" ht="9.75" customHeight="1" x14ac:dyDescent="0.25">
      <c r="A23" s="41"/>
      <c r="B23" s="62"/>
      <c r="C23" s="63"/>
      <c r="D23" s="64"/>
      <c r="E23" s="65"/>
      <c r="F23" s="64"/>
      <c r="G23" s="65"/>
      <c r="H23" s="64"/>
      <c r="I23" s="65"/>
      <c r="J23" s="64"/>
      <c r="K23" s="65"/>
      <c r="L23" s="64"/>
      <c r="M23" s="65"/>
      <c r="N23" s="64"/>
      <c r="O23" s="65"/>
      <c r="P23" s="48"/>
    </row>
    <row r="24" spans="1:18" x14ac:dyDescent="0.25">
      <c r="A24" s="42" t="s">
        <v>21</v>
      </c>
      <c r="B24" s="66"/>
      <c r="C24" s="67"/>
      <c r="D24" s="68"/>
      <c r="E24" s="69"/>
      <c r="F24" s="68"/>
      <c r="G24" s="69"/>
      <c r="H24" s="68"/>
      <c r="I24" s="69"/>
      <c r="J24" s="68"/>
      <c r="K24" s="69"/>
      <c r="L24" s="68"/>
      <c r="M24" s="69"/>
      <c r="N24" s="68"/>
      <c r="O24" s="69"/>
      <c r="P24" s="49"/>
    </row>
    <row r="25" spans="1:18" x14ac:dyDescent="0.25">
      <c r="A25" s="42" t="s">
        <v>14</v>
      </c>
      <c r="B25" s="61">
        <f>Aïkido!B25+Badminton!B25+'Course à pieds'!B25+Cyclisme!B25+Football!B25+Gymnastique!B25+Handball!B25+Judo!B25+'Muay-Thaî'!B25+Pétanque!B25+'Taî-chi-chuan'!B25+Tennis!B25+'Tennis de table'!B25</f>
        <v>0</v>
      </c>
      <c r="C25" s="61">
        <f>Aïkido!C25+Badminton!C25+'Course à pieds'!C25+Cyclisme!C25+Football!C25+Gymnastique!C25+Handball!C25+Judo!C25+'Muay-Thaî'!C25+Pétanque!C25+'Taî-chi-chuan'!C25+Tennis!C25+'Tennis de table'!C25</f>
        <v>0</v>
      </c>
      <c r="D25" s="61">
        <f>Aïkido!D25+Badminton!D25+'Course à pieds'!D25+Cyclisme!D25+Football!D25+Gymnastique!D25+Handball!D25+Judo!D25+'Muay-Thaî'!D25+Pétanque!D25+'Taî-chi-chuan'!D25+Tennis!D25+'Tennis de table'!D25</f>
        <v>0</v>
      </c>
      <c r="E25" s="61">
        <f>Aïkido!E25+Badminton!E25+'Course à pieds'!E25+Cyclisme!E25+Football!E25+Gymnastique!E25+Handball!E25+Judo!E25+'Muay-Thaî'!E25+Pétanque!E25+'Taî-chi-chuan'!E25+Tennis!E25+'Tennis de table'!E25</f>
        <v>0</v>
      </c>
      <c r="F25" s="61">
        <f>Aïkido!F25+Badminton!F25+'Course à pieds'!F25+Cyclisme!F25+Football!F25+Gymnastique!F25+Handball!F25+Judo!F25+'Muay-Thaî'!F25+Pétanque!F25+'Taî-chi-chuan'!F25+Tennis!F25+'Tennis de table'!F25</f>
        <v>0</v>
      </c>
      <c r="G25" s="61">
        <f>Aïkido!G25+Badminton!G25+'Course à pieds'!G25+Cyclisme!G25+Football!G25+Gymnastique!G25+Handball!G25+Judo!G25+'Muay-Thaî'!G25+Pétanque!G25+'Taî-chi-chuan'!G25+Tennis!G25+'Tennis de table'!G25</f>
        <v>0</v>
      </c>
      <c r="H25" s="61">
        <f>Aïkido!H25+Badminton!H25+'Course à pieds'!H25+Cyclisme!H25+Football!H25+Gymnastique!H25+Handball!H25+Judo!H25+'Muay-Thaî'!H25+Pétanque!H25+'Taî-chi-chuan'!H25+Tennis!H25+'Tennis de table'!H25</f>
        <v>0</v>
      </c>
      <c r="I25" s="61">
        <f>Aïkido!I25+Badminton!I25+'Course à pieds'!I25+Cyclisme!I25+Football!I25+Gymnastique!I25+Handball!I25+Judo!I25+'Muay-Thaî'!I25+Pétanque!I25+'Taî-chi-chuan'!I25+Tennis!I25+'Tennis de table'!I25</f>
        <v>0</v>
      </c>
      <c r="J25" s="61">
        <f>Aïkido!J25+Badminton!J25+'Course à pieds'!J25+Cyclisme!J25+Football!J25+Gymnastique!J25+Handball!J25+Judo!J25+'Muay-Thaî'!J25+Pétanque!J25+'Taî-chi-chuan'!J25+Tennis!J25+'Tennis de table'!J25</f>
        <v>0</v>
      </c>
      <c r="K25" s="61">
        <f>Aïkido!K25+Badminton!K25+'Course à pieds'!K25+Cyclisme!K25+Football!K25+Gymnastique!K25+Handball!K25+Judo!K25+'Muay-Thaî'!K25+Pétanque!K25+'Taî-chi-chuan'!K25+Tennis!K25+'Tennis de table'!K25</f>
        <v>0</v>
      </c>
      <c r="L25" s="61">
        <f>Aïkido!L25+Badminton!L25+'Course à pieds'!L25+Cyclisme!L25+Football!L25+Gymnastique!L25+Handball!L25+Judo!L25+'Muay-Thaî'!L25+Pétanque!L25+'Taî-chi-chuan'!L25+Tennis!L25+'Tennis de table'!L25</f>
        <v>0</v>
      </c>
      <c r="M25" s="61">
        <f>Aïkido!M25+Badminton!M25+'Course à pieds'!M25+Cyclisme!M25+Football!M25+Gymnastique!M25+Handball!M25+Judo!M25+'Muay-Thaî'!M25+Pétanque!M25+'Taî-chi-chuan'!M25+Tennis!M25+'Tennis de table'!M25</f>
        <v>0</v>
      </c>
      <c r="N25" s="61">
        <f>Aïkido!N25+Badminton!N25+'Course à pieds'!N25+Cyclisme!N25+Football!N25+Gymnastique!N25+Handball!N25+Judo!N25+'Muay-Thaî'!N25+Pétanque!N25+'Taî-chi-chuan'!N25+Tennis!N25+'Tennis de table'!N25</f>
        <v>0</v>
      </c>
      <c r="O25" s="61">
        <f>Aïkido!O25+Badminton!O25+'Course à pieds'!O25+Cyclisme!O25+Football!O25+Gymnastique!O25+Handball!O25+Judo!O25+'Muay-Thaî'!O25+Pétanque!O25+'Taî-chi-chuan'!O25+Tennis!O25+'Tennis de table'!O25</f>
        <v>0</v>
      </c>
      <c r="P25" s="58">
        <f>Aïkido!P25+Badminton!P25+'Course à pieds'!P25+Cyclisme!P25+Football!P25+Gymnastique!P25+Handball!P25+Judo!P25+'Muay-Thaî'!P25+Pétanque!P25+'Taî-chi-chuan'!P25+Tennis!P25+'Tennis de table'!P25</f>
        <v>0</v>
      </c>
    </row>
    <row r="26" spans="1:18" x14ac:dyDescent="0.25">
      <c r="A26" s="42" t="s">
        <v>15</v>
      </c>
      <c r="B26" s="61">
        <f>Aïkido!B26+Badminton!B26+'Course à pieds'!B26+Cyclisme!B26+Football!B26+Gymnastique!B26+Handball!B26+Judo!B26+'Muay-Thaî'!B26+Pétanque!B26+'Taî-chi-chuan'!B26+Tennis!B26+'Tennis de table'!B26</f>
        <v>0</v>
      </c>
      <c r="C26" s="61">
        <f>Aïkido!C26+Badminton!C26+'Course à pieds'!C26+Cyclisme!C26+Football!C26+Gymnastique!C26+Handball!C26+Judo!C26+'Muay-Thaî'!C26+Pétanque!C26+'Taî-chi-chuan'!C26+Tennis!C26+'Tennis de table'!C26</f>
        <v>0</v>
      </c>
      <c r="D26" s="61">
        <f>Aïkido!D26+Badminton!D26+'Course à pieds'!D26+Cyclisme!D26+Football!D26+Gymnastique!D26+Handball!D26+Judo!D26+'Muay-Thaî'!D26+Pétanque!D26+'Taî-chi-chuan'!D26+Tennis!D26+'Tennis de table'!D26</f>
        <v>0</v>
      </c>
      <c r="E26" s="61">
        <f>Aïkido!E26+Badminton!E26+'Course à pieds'!E26+Cyclisme!E26+Football!E26+Gymnastique!E26+Handball!E26+Judo!E26+'Muay-Thaî'!E26+Pétanque!E26+'Taî-chi-chuan'!E26+Tennis!E26+'Tennis de table'!E26</f>
        <v>0</v>
      </c>
      <c r="F26" s="61">
        <f>Aïkido!F26+Badminton!F26+'Course à pieds'!F26+Cyclisme!F26+Football!F26+Gymnastique!F26+Handball!F26+Judo!F26+'Muay-Thaî'!F26+Pétanque!F26+'Taî-chi-chuan'!F26+Tennis!F26+'Tennis de table'!F26</f>
        <v>0</v>
      </c>
      <c r="G26" s="61">
        <f>Aïkido!G26+Badminton!G26+'Course à pieds'!G26+Cyclisme!G26+Football!G26+Gymnastique!G26+Handball!G26+Judo!G26+'Muay-Thaî'!G26+Pétanque!G26+'Taî-chi-chuan'!G26+Tennis!G26+'Tennis de table'!G26</f>
        <v>0</v>
      </c>
      <c r="H26" s="61">
        <f>Aïkido!H26+Badminton!H26+'Course à pieds'!H26+Cyclisme!H26+Football!H26+Gymnastique!H26+Handball!H26+Judo!H26+'Muay-Thaî'!H26+Pétanque!H26+'Taî-chi-chuan'!H26+Tennis!H26+'Tennis de table'!H26</f>
        <v>0</v>
      </c>
      <c r="I26" s="61">
        <f>Aïkido!I26+Badminton!I26+'Course à pieds'!I26+Cyclisme!I26+Football!I26+Gymnastique!I26+Handball!I26+Judo!I26+'Muay-Thaî'!I26+Pétanque!I26+'Taî-chi-chuan'!I26+Tennis!I26+'Tennis de table'!I26</f>
        <v>0</v>
      </c>
      <c r="J26" s="61">
        <f>Aïkido!J26+Badminton!J26+'Course à pieds'!J26+Cyclisme!J26+Football!J26+Gymnastique!J26+Handball!J26+Judo!J26+'Muay-Thaî'!J26+Pétanque!J26+'Taî-chi-chuan'!J26+Tennis!J26+'Tennis de table'!J26</f>
        <v>0</v>
      </c>
      <c r="K26" s="61">
        <f>Aïkido!K26+Badminton!K26+'Course à pieds'!K26+Cyclisme!K26+Football!K26+Gymnastique!K26+Handball!K26+Judo!K26+'Muay-Thaî'!K26+Pétanque!K26+'Taî-chi-chuan'!K26+Tennis!K26+'Tennis de table'!K26</f>
        <v>0</v>
      </c>
      <c r="L26" s="61">
        <f>Aïkido!L26+Badminton!L26+'Course à pieds'!L26+Cyclisme!L26+Football!L26+Gymnastique!L26+Handball!L26+Judo!L26+'Muay-Thaî'!L26+Pétanque!L26+'Taî-chi-chuan'!L26+Tennis!L26+'Tennis de table'!L26</f>
        <v>0</v>
      </c>
      <c r="M26" s="61">
        <f>Aïkido!M26+Badminton!M26+'Course à pieds'!M26+Cyclisme!M26+Football!M26+Gymnastique!M26+Handball!M26+Judo!M26+'Muay-Thaî'!M26+Pétanque!M26+'Taî-chi-chuan'!M26+Tennis!M26+'Tennis de table'!M26</f>
        <v>0</v>
      </c>
      <c r="N26" s="61">
        <f>Aïkido!N26+Badminton!N26+'Course à pieds'!N26+Cyclisme!N26+Football!N26+Gymnastique!N26+Handball!N26+Judo!N26+'Muay-Thaî'!N26+Pétanque!N26+'Taî-chi-chuan'!N26+Tennis!N26+'Tennis de table'!N26</f>
        <v>0</v>
      </c>
      <c r="O26" s="61">
        <f>Aïkido!O26+Badminton!O26+'Course à pieds'!O26+Cyclisme!O26+Football!O26+Gymnastique!O26+Handball!O26+Judo!O26+'Muay-Thaî'!O26+Pétanque!O26+'Taî-chi-chuan'!O26+Tennis!O26+'Tennis de table'!O26</f>
        <v>0</v>
      </c>
      <c r="P26" s="58">
        <f>Aïkido!P26+Badminton!P26+'Course à pieds'!P26+Cyclisme!P26+Football!P26+Gymnastique!P26+Handball!P26+Judo!P26+'Muay-Thaî'!P26+Pétanque!P26+'Taî-chi-chuan'!P26+Tennis!P26+'Tennis de table'!P26</f>
        <v>0</v>
      </c>
      <c r="R26" t="s">
        <v>48</v>
      </c>
    </row>
    <row r="27" spans="1:18" x14ac:dyDescent="0.25">
      <c r="A27" s="42" t="s">
        <v>16</v>
      </c>
      <c r="B27" s="61">
        <f>Aïkido!B27+Badminton!B27+'Course à pieds'!B27+Cyclisme!B27+Football!B27+Gymnastique!B27+Handball!B27+Judo!B27+'Muay-Thaî'!B27+Pétanque!B27+'Taî-chi-chuan'!B27+Tennis!B27+'Tennis de table'!B27</f>
        <v>0</v>
      </c>
      <c r="C27" s="61">
        <f>Aïkido!C27+Badminton!C27+'Course à pieds'!C27+Cyclisme!C27+Football!C27+Gymnastique!C27+Handball!C27+Judo!C27+'Muay-Thaî'!C27+Pétanque!C27+'Taî-chi-chuan'!C27+Tennis!C27+'Tennis de table'!C27</f>
        <v>0</v>
      </c>
      <c r="D27" s="61">
        <f>Aïkido!D27+Badminton!D27+'Course à pieds'!D27+Cyclisme!D27+Football!D27+Gymnastique!D27+Handball!D27+Judo!D27+'Muay-Thaî'!D27+Pétanque!D27+'Taî-chi-chuan'!D27+Tennis!D27+'Tennis de table'!D27</f>
        <v>0</v>
      </c>
      <c r="E27" s="61">
        <f>Aïkido!E27+Badminton!E27+'Course à pieds'!E27+Cyclisme!E27+Football!E27+Gymnastique!E27+Handball!E27+Judo!E27+'Muay-Thaî'!E27+Pétanque!E27+'Taî-chi-chuan'!E27+Tennis!E27+'Tennis de table'!E27</f>
        <v>0</v>
      </c>
      <c r="F27" s="61">
        <f>Aïkido!F27+Badminton!F27+'Course à pieds'!F27+Cyclisme!F27+Football!F27+Gymnastique!F27+Handball!F27+Judo!F27+'Muay-Thaî'!F27+Pétanque!F27+'Taî-chi-chuan'!F27+Tennis!F27+'Tennis de table'!F27</f>
        <v>0</v>
      </c>
      <c r="G27" s="61">
        <f>Aïkido!G27+Badminton!G27+'Course à pieds'!G27+Cyclisme!G27+Football!G27+Gymnastique!G27+Handball!G27+Judo!G27+'Muay-Thaî'!G27+Pétanque!G27+'Taî-chi-chuan'!G27+Tennis!G27+'Tennis de table'!G27</f>
        <v>0</v>
      </c>
      <c r="H27" s="61">
        <f>Aïkido!H27+Badminton!H27+'Course à pieds'!H27+Cyclisme!H27+Football!H27+Gymnastique!H27+Handball!H27+Judo!H27+'Muay-Thaî'!H27+Pétanque!H27+'Taî-chi-chuan'!H27+Tennis!H27+'Tennis de table'!H27</f>
        <v>0</v>
      </c>
      <c r="I27" s="61">
        <f>Aïkido!I27+Badminton!I27+'Course à pieds'!I27+Cyclisme!I27+Football!I27+Gymnastique!I27+Handball!I27+Judo!I27+'Muay-Thaî'!I27+Pétanque!I27+'Taî-chi-chuan'!I27+Tennis!I27+'Tennis de table'!I27</f>
        <v>0</v>
      </c>
      <c r="J27" s="61">
        <f>Aïkido!J27+Badminton!J27+'Course à pieds'!J27+Cyclisme!J27+Football!J27+Gymnastique!J27+Handball!J27+Judo!J27+'Muay-Thaî'!J27+Pétanque!J27+'Taî-chi-chuan'!J27+Tennis!J27+'Tennis de table'!J27</f>
        <v>0</v>
      </c>
      <c r="K27" s="61">
        <f>Aïkido!K27+Badminton!K27+'Course à pieds'!K27+Cyclisme!K27+Football!K27+Gymnastique!K27+Handball!K27+Judo!K27+'Muay-Thaî'!K27+Pétanque!K27+'Taî-chi-chuan'!K27+Tennis!K27+'Tennis de table'!K27</f>
        <v>0</v>
      </c>
      <c r="L27" s="61">
        <f>Aïkido!L27+Badminton!L27+'Course à pieds'!L27+Cyclisme!L27+Football!L27+Gymnastique!L27+Handball!L27+Judo!L27+'Muay-Thaî'!L27+Pétanque!L27+'Taî-chi-chuan'!L27+Tennis!L27+'Tennis de table'!L27</f>
        <v>0</v>
      </c>
      <c r="M27" s="61">
        <f>Aïkido!M27+Badminton!M27+'Course à pieds'!M27+Cyclisme!M27+Football!M27+Gymnastique!M27+Handball!M27+Judo!M27+'Muay-Thaî'!M27+Pétanque!M27+'Taî-chi-chuan'!M27+Tennis!M27+'Tennis de table'!M27</f>
        <v>0</v>
      </c>
      <c r="N27" s="61">
        <f>Aïkido!N27+Badminton!N27+'Course à pieds'!N27+Cyclisme!N27+Football!N27+Gymnastique!N27+Handball!N27+Judo!N27+'Muay-Thaî'!N27+Pétanque!N27+'Taî-chi-chuan'!N27+Tennis!N27+'Tennis de table'!N27</f>
        <v>0</v>
      </c>
      <c r="O27" s="61">
        <f>Aïkido!O27+Badminton!O27+'Course à pieds'!O27+Cyclisme!O27+Football!O27+Gymnastique!O27+Handball!O27+Judo!O27+'Muay-Thaî'!O27+Pétanque!O27+'Taî-chi-chuan'!O27+Tennis!O27+'Tennis de table'!O27</f>
        <v>0</v>
      </c>
      <c r="P27" s="58">
        <f>Aïkido!P27+Badminton!P27+'Course à pieds'!P27+Cyclisme!P27+Football!P27+Gymnastique!P27+Handball!P27+Judo!P27+'Muay-Thaî'!P27+Pétanque!P27+'Taî-chi-chuan'!P27+Tennis!P27+'Tennis de table'!P27</f>
        <v>0</v>
      </c>
    </row>
    <row r="28" spans="1:18" x14ac:dyDescent="0.25">
      <c r="A28" s="42" t="s">
        <v>17</v>
      </c>
      <c r="B28" s="61">
        <f>Aïkido!B28+Badminton!B28+'Course à pieds'!B28+Cyclisme!B28+Football!B28+Gymnastique!B28+Handball!B28+Judo!B28+'Muay-Thaî'!B28+Pétanque!B28+'Taî-chi-chuan'!B28+Tennis!B28+'Tennis de table'!B28</f>
        <v>0</v>
      </c>
      <c r="C28" s="61">
        <f>Aïkido!C28+Badminton!C28+'Course à pieds'!C28+Cyclisme!C28+Football!C28+Gymnastique!C28+Handball!C28+Judo!C28+'Muay-Thaî'!C28+Pétanque!C28+'Taî-chi-chuan'!C28+Tennis!C28+'Tennis de table'!C28</f>
        <v>0</v>
      </c>
      <c r="D28" s="61">
        <f>Aïkido!D28+Badminton!D28+'Course à pieds'!D28+Cyclisme!D28+Football!D28+Gymnastique!D28+Handball!D28+Judo!D28+'Muay-Thaî'!D28+Pétanque!D28+'Taî-chi-chuan'!D28+Tennis!D28+'Tennis de table'!D28</f>
        <v>0</v>
      </c>
      <c r="E28" s="61">
        <f>Aïkido!E28+Badminton!E28+'Course à pieds'!E28+Cyclisme!E28+Football!E28+Gymnastique!E28+Handball!E28+Judo!E28+'Muay-Thaî'!E28+Pétanque!E28+'Taî-chi-chuan'!E28+Tennis!E28+'Tennis de table'!E28</f>
        <v>0</v>
      </c>
      <c r="F28" s="61">
        <f>Aïkido!F28+Badminton!F28+'Course à pieds'!F28+Cyclisme!F28+Football!F28+Gymnastique!F28+Handball!F28+Judo!F28+'Muay-Thaî'!F28+Pétanque!F28+'Taî-chi-chuan'!F28+Tennis!F28+'Tennis de table'!F28</f>
        <v>0</v>
      </c>
      <c r="G28" s="61">
        <f>Aïkido!G28+Badminton!G28+'Course à pieds'!G28+Cyclisme!G28+Football!G28+Gymnastique!G28+Handball!G28+Judo!G28+'Muay-Thaî'!G28+Pétanque!G28+'Taî-chi-chuan'!G28+Tennis!G28+'Tennis de table'!G28</f>
        <v>0</v>
      </c>
      <c r="H28" s="61">
        <f>Aïkido!H28+Badminton!H28+'Course à pieds'!H28+Cyclisme!H28+Football!H28+Gymnastique!H28+Handball!H28+Judo!H28+'Muay-Thaî'!H28+Pétanque!H28+'Taî-chi-chuan'!H28+Tennis!H28+'Tennis de table'!H28</f>
        <v>0</v>
      </c>
      <c r="I28" s="61">
        <f>Aïkido!I28+Badminton!I28+'Course à pieds'!I28+Cyclisme!I28+Football!I28+Gymnastique!I28+Handball!I28+Judo!I28+'Muay-Thaî'!I28+Pétanque!I28+'Taî-chi-chuan'!I28+Tennis!I28+'Tennis de table'!I28</f>
        <v>0</v>
      </c>
      <c r="J28" s="61">
        <f>Aïkido!J28+Badminton!J28+'Course à pieds'!J28+Cyclisme!J28+Football!J28+Gymnastique!J28+Handball!J28+Judo!J28+'Muay-Thaî'!J28+Pétanque!J28+'Taî-chi-chuan'!J28+Tennis!J28+'Tennis de table'!J28</f>
        <v>0</v>
      </c>
      <c r="K28" s="61">
        <f>Aïkido!K28+Badminton!K28+'Course à pieds'!K28+Cyclisme!K28+Football!K28+Gymnastique!K28+Handball!K28+Judo!K28+'Muay-Thaî'!K28+Pétanque!K28+'Taî-chi-chuan'!K28+Tennis!K28+'Tennis de table'!K28</f>
        <v>0</v>
      </c>
      <c r="L28" s="61">
        <f>Aïkido!L28+Badminton!L28+'Course à pieds'!L28+Cyclisme!L28+Football!L28+Gymnastique!L28+Handball!L28+Judo!L28+'Muay-Thaî'!L28+Pétanque!L28+'Taî-chi-chuan'!L28+Tennis!L28+'Tennis de table'!L28</f>
        <v>0</v>
      </c>
      <c r="M28" s="61">
        <f>Aïkido!M28+Badminton!M28+'Course à pieds'!M28+Cyclisme!M28+Football!M28+Gymnastique!M28+Handball!M28+Judo!M28+'Muay-Thaî'!M28+Pétanque!M28+'Taî-chi-chuan'!M28+Tennis!M28+'Tennis de table'!M28</f>
        <v>0</v>
      </c>
      <c r="N28" s="61">
        <f>Aïkido!N28+Badminton!N28+'Course à pieds'!N28+Cyclisme!N28+Football!N28+Gymnastique!N28+Handball!N28+Judo!N28+'Muay-Thaî'!N28+Pétanque!N28+'Taî-chi-chuan'!N28+Tennis!N28+'Tennis de table'!N28</f>
        <v>0</v>
      </c>
      <c r="O28" s="61">
        <f>Aïkido!O28+Badminton!O28+'Course à pieds'!O28+Cyclisme!O28+Football!O28+Gymnastique!O28+Handball!O28+Judo!O28+'Muay-Thaî'!O28+Pétanque!O28+'Taî-chi-chuan'!O28+Tennis!O28+'Tennis de table'!O28</f>
        <v>0</v>
      </c>
      <c r="P28" s="58">
        <f>Aïkido!P28+Badminton!P28+'Course à pieds'!P28+Cyclisme!P28+Football!P28+Gymnastique!P28+Handball!P28+Judo!P28+'Muay-Thaî'!P28+Pétanque!P28+'Taî-chi-chuan'!P28+Tennis!P28+'Tennis de table'!P28</f>
        <v>0</v>
      </c>
    </row>
    <row r="29" spans="1:18" x14ac:dyDescent="0.25">
      <c r="A29" s="42" t="s">
        <v>18</v>
      </c>
      <c r="B29" s="61">
        <f>Aïkido!B29+Badminton!B29+'Course à pieds'!B29+Cyclisme!B29+Football!B29+Gymnastique!B29+Handball!B29+Judo!B29+'Muay-Thaî'!B29+Pétanque!B29+'Taî-chi-chuan'!B29+Tennis!B29+'Tennis de table'!B29</f>
        <v>0</v>
      </c>
      <c r="C29" s="61">
        <f>Aïkido!C29+Badminton!C29+'Course à pieds'!C29+Cyclisme!C29+Football!C29+Gymnastique!C29+Handball!C29+Judo!C29+'Muay-Thaî'!C29+Pétanque!C29+'Taî-chi-chuan'!C29+Tennis!C29+'Tennis de table'!C29</f>
        <v>0</v>
      </c>
      <c r="D29" s="61">
        <f>Aïkido!D29+Badminton!D29+'Course à pieds'!D29+Cyclisme!D29+Football!D29+Gymnastique!D29+Handball!D29+Judo!D29+'Muay-Thaî'!D29+Pétanque!D29+'Taî-chi-chuan'!D29+Tennis!D29+'Tennis de table'!D29</f>
        <v>0</v>
      </c>
      <c r="E29" s="61">
        <f>Aïkido!E29+Badminton!E29+'Course à pieds'!E29+Cyclisme!E29+Football!E29+Gymnastique!E29+Handball!E29+Judo!E29+'Muay-Thaî'!E29+Pétanque!E29+'Taî-chi-chuan'!E29+Tennis!E29+'Tennis de table'!E29</f>
        <v>0</v>
      </c>
      <c r="F29" s="61">
        <f>Aïkido!F29+Badminton!F29+'Course à pieds'!F29+Cyclisme!F29+Football!F29+Gymnastique!F29+Handball!F29+Judo!F29+'Muay-Thaî'!F29+Pétanque!F29+'Taî-chi-chuan'!F29+Tennis!F29+'Tennis de table'!F29</f>
        <v>0</v>
      </c>
      <c r="G29" s="61">
        <f>Aïkido!G29+Badminton!G29+'Course à pieds'!G29+Cyclisme!G29+Football!G29+Gymnastique!G29+Handball!G29+Judo!G29+'Muay-Thaî'!G29+Pétanque!G29+'Taî-chi-chuan'!G29+Tennis!G29+'Tennis de table'!G29</f>
        <v>0</v>
      </c>
      <c r="H29" s="61">
        <f>Aïkido!H29+Badminton!H29+'Course à pieds'!H29+Cyclisme!H29+Football!H29+Gymnastique!H29+Handball!H29+Judo!H29+'Muay-Thaî'!H29+Pétanque!H29+'Taî-chi-chuan'!H29+Tennis!H29+'Tennis de table'!H29</f>
        <v>0</v>
      </c>
      <c r="I29" s="61">
        <f>Aïkido!I29+Badminton!I29+'Course à pieds'!I29+Cyclisme!I29+Football!I29+Gymnastique!I29+Handball!I29+Judo!I29+'Muay-Thaî'!I29+Pétanque!I29+'Taî-chi-chuan'!I29+Tennis!I29+'Tennis de table'!I29</f>
        <v>0</v>
      </c>
      <c r="J29" s="61">
        <f>Aïkido!J29+Badminton!J29+'Course à pieds'!J29+Cyclisme!J29+Football!J29+Gymnastique!J29+Handball!J29+Judo!J29+'Muay-Thaî'!J29+Pétanque!J29+'Taî-chi-chuan'!J29+Tennis!J29+'Tennis de table'!J29</f>
        <v>0</v>
      </c>
      <c r="K29" s="61">
        <f>Aïkido!K29+Badminton!K29+'Course à pieds'!K29+Cyclisme!K29+Football!K29+Gymnastique!K29+Handball!K29+Judo!K29+'Muay-Thaî'!K29+Pétanque!K29+'Taî-chi-chuan'!K29+Tennis!K29+'Tennis de table'!K29</f>
        <v>0</v>
      </c>
      <c r="L29" s="61">
        <f>Aïkido!L29+Badminton!L29+'Course à pieds'!L29+Cyclisme!L29+Football!L29+Gymnastique!L29+Handball!L29+Judo!L29+'Muay-Thaî'!L29+Pétanque!L29+'Taî-chi-chuan'!L29+Tennis!L29+'Tennis de table'!L29</f>
        <v>0</v>
      </c>
      <c r="M29" s="61">
        <f>Aïkido!M29+Badminton!M29+'Course à pieds'!M29+Cyclisme!M29+Football!M29+Gymnastique!M29+Handball!M29+Judo!M29+'Muay-Thaî'!M29+Pétanque!M29+'Taî-chi-chuan'!M29+Tennis!M29+'Tennis de table'!M29</f>
        <v>0</v>
      </c>
      <c r="N29" s="61">
        <f>Aïkido!N29+Badminton!N29+'Course à pieds'!N29+Cyclisme!N29+Football!N29+Gymnastique!N29+Handball!N29+Judo!N29+'Muay-Thaî'!N29+Pétanque!N29+'Taî-chi-chuan'!N29+Tennis!N29+'Tennis de table'!N29</f>
        <v>0</v>
      </c>
      <c r="O29" s="61">
        <f>Aïkido!O29+Badminton!O29+'Course à pieds'!O29+Cyclisme!O29+Football!O29+Gymnastique!O29+Handball!O29+Judo!O29+'Muay-Thaî'!O29+Pétanque!O29+'Taî-chi-chuan'!O29+Tennis!O29+'Tennis de table'!O29</f>
        <v>0</v>
      </c>
      <c r="P29" s="58">
        <f>Aïkido!P29+Badminton!P29+'Course à pieds'!P29+Cyclisme!P29+Football!P29+Gymnastique!P29+Handball!P29+Judo!P29+'Muay-Thaî'!P29+Pétanque!P29+'Taî-chi-chuan'!P29+Tennis!P29+'Tennis de table'!P29</f>
        <v>0</v>
      </c>
      <c r="R29" t="s">
        <v>48</v>
      </c>
    </row>
    <row r="30" spans="1:18" x14ac:dyDescent="0.25">
      <c r="A30" s="42" t="s">
        <v>19</v>
      </c>
      <c r="B30" s="61">
        <f>Aïkido!B30+Badminton!B30+'Course à pieds'!B30+Cyclisme!B30+Football!B30+Gymnastique!B30+Handball!B30+Judo!B30+'Muay-Thaî'!B30+Pétanque!B30+'Taî-chi-chuan'!B30+Tennis!B30+'Tennis de table'!B30</f>
        <v>0</v>
      </c>
      <c r="C30" s="61">
        <f>Aïkido!C30+Badminton!C30+'Course à pieds'!C30+Cyclisme!C30+Football!C30+Gymnastique!C30+Handball!C30+Judo!C30+'Muay-Thaî'!C30+Pétanque!C30+'Taî-chi-chuan'!C30+Tennis!C30+'Tennis de table'!C30</f>
        <v>0</v>
      </c>
      <c r="D30" s="61">
        <f>Aïkido!D30+Badminton!D30+'Course à pieds'!D30+Cyclisme!D30+Football!D30+Gymnastique!D30+Handball!D30+Judo!D30+'Muay-Thaî'!D30+Pétanque!D30+'Taî-chi-chuan'!D30+Tennis!D30+'Tennis de table'!D30</f>
        <v>0</v>
      </c>
      <c r="E30" s="61">
        <f>Aïkido!E30+Badminton!E30+'Course à pieds'!E30+Cyclisme!E30+Football!E30+Gymnastique!E30+Handball!E30+Judo!E30+'Muay-Thaî'!E30+Pétanque!E30+'Taî-chi-chuan'!E30+Tennis!E30+'Tennis de table'!E30</f>
        <v>0</v>
      </c>
      <c r="F30" s="61">
        <f>Aïkido!F30+Badminton!F30+'Course à pieds'!F30+Cyclisme!F30+Football!F30+Gymnastique!F30+Handball!F30+Judo!F30+'Muay-Thaî'!F30+Pétanque!F30+'Taî-chi-chuan'!F30+Tennis!F30+'Tennis de table'!F30</f>
        <v>0</v>
      </c>
      <c r="G30" s="61">
        <f>Aïkido!G30+Badminton!G30+'Course à pieds'!G30+Cyclisme!G30+Football!G30+Gymnastique!G30+Handball!G30+Judo!G30+'Muay-Thaî'!G30+Pétanque!G30+'Taî-chi-chuan'!G30+Tennis!G30+'Tennis de table'!G30</f>
        <v>0</v>
      </c>
      <c r="H30" s="61">
        <f>Aïkido!H30+Badminton!H30+'Course à pieds'!H30+Cyclisme!H30+Football!H30+Gymnastique!H30+Handball!H30+Judo!H30+'Muay-Thaî'!H30+Pétanque!H30+'Taî-chi-chuan'!H30+Tennis!H30+'Tennis de table'!H30</f>
        <v>0</v>
      </c>
      <c r="I30" s="61">
        <f>Aïkido!I30+Badminton!I30+'Course à pieds'!I30+Cyclisme!I30+Football!I30+Gymnastique!I30+Handball!I30+Judo!I30+'Muay-Thaî'!I30+Pétanque!I30+'Taî-chi-chuan'!I30+Tennis!I30+'Tennis de table'!I30</f>
        <v>0</v>
      </c>
      <c r="J30" s="61">
        <f>Aïkido!J30+Badminton!J30+'Course à pieds'!J30+Cyclisme!J30+Football!J30+Gymnastique!J30+Handball!J30+Judo!J30+'Muay-Thaî'!J30+Pétanque!J30+'Taî-chi-chuan'!J30+Tennis!J30+'Tennis de table'!J30</f>
        <v>0</v>
      </c>
      <c r="K30" s="61">
        <f>Aïkido!K30+Badminton!K30+'Course à pieds'!K30+Cyclisme!K30+Football!K30+Gymnastique!K30+Handball!K30+Judo!K30+'Muay-Thaî'!K30+Pétanque!K30+'Taî-chi-chuan'!K30+Tennis!K30+'Tennis de table'!K30</f>
        <v>0</v>
      </c>
      <c r="L30" s="61">
        <f>Aïkido!L30+Badminton!L30+'Course à pieds'!L30+Cyclisme!L30+Football!L30+Gymnastique!L30+Handball!L30+Judo!L30+'Muay-Thaî'!L30+Pétanque!L30+'Taî-chi-chuan'!L30+Tennis!L30+'Tennis de table'!L30</f>
        <v>0</v>
      </c>
      <c r="M30" s="61">
        <f>Aïkido!M30+Badminton!M30+'Course à pieds'!M30+Cyclisme!M30+Football!M30+Gymnastique!M30+Handball!M30+Judo!M30+'Muay-Thaî'!M30+Pétanque!M30+'Taî-chi-chuan'!M30+Tennis!M30+'Tennis de table'!M30</f>
        <v>0</v>
      </c>
      <c r="N30" s="61">
        <f>Aïkido!N30+Badminton!N30+'Course à pieds'!N30+Cyclisme!N30+Football!N30+Gymnastique!N30+Handball!N30+Judo!N30+'Muay-Thaî'!N30+Pétanque!N30+'Taî-chi-chuan'!N30+Tennis!N30+'Tennis de table'!N30</f>
        <v>0</v>
      </c>
      <c r="O30" s="61">
        <f>Aïkido!O30+Badminton!O30+'Course à pieds'!O30+Cyclisme!O30+Football!O30+Gymnastique!O30+Handball!O30+Judo!O30+'Muay-Thaî'!O30+Pétanque!O30+'Taî-chi-chuan'!O30+Tennis!O30+'Tennis de table'!O30</f>
        <v>0</v>
      </c>
      <c r="P30" s="58">
        <f>Aïkido!P30+Badminton!P30+'Course à pieds'!P30+Cyclisme!P30+Football!P30+Gymnastique!P30+Handball!P30+Judo!P30+'Muay-Thaî'!P30+Pétanque!P30+'Taî-chi-chuan'!P30+Tennis!P30+'Tennis de table'!P30</f>
        <v>0</v>
      </c>
    </row>
    <row r="31" spans="1:18" x14ac:dyDescent="0.25">
      <c r="A31" s="42" t="s">
        <v>20</v>
      </c>
      <c r="B31" s="61">
        <f>Aïkido!B31+Badminton!B31+'Course à pieds'!B31+Cyclisme!B31+Football!B31+Gymnastique!B31+Handball!B31+Judo!B31+'Muay-Thaî'!B31+Pétanque!B31+'Taî-chi-chuan'!B31+Tennis!B31+'Tennis de table'!B31</f>
        <v>0</v>
      </c>
      <c r="C31" s="61">
        <f>Aïkido!C31+Badminton!C31+'Course à pieds'!C31+Cyclisme!C31+Football!C31+Gymnastique!C31+Handball!C31+Judo!C31+'Muay-Thaî'!C31+Pétanque!C31+'Taî-chi-chuan'!C31+Tennis!C31+'Tennis de table'!C31</f>
        <v>0</v>
      </c>
      <c r="D31" s="61">
        <f>Aïkido!D31+Badminton!D31+'Course à pieds'!D31+Cyclisme!D31+Football!D31+Gymnastique!D31+Handball!D31+Judo!D31+'Muay-Thaî'!D31+Pétanque!D31+'Taî-chi-chuan'!D31+Tennis!D31+'Tennis de table'!D31</f>
        <v>0</v>
      </c>
      <c r="E31" s="61">
        <f>Aïkido!E31+Badminton!E31+'Course à pieds'!E31+Cyclisme!E31+Football!E31+Gymnastique!E31+Handball!E31+Judo!E31+'Muay-Thaî'!E31+Pétanque!E31+'Taî-chi-chuan'!E31+Tennis!E31+'Tennis de table'!E31</f>
        <v>0</v>
      </c>
      <c r="F31" s="61">
        <f>Aïkido!F31+Badminton!F31+'Course à pieds'!F31+Cyclisme!F31+Football!F31+Gymnastique!F31+Handball!F31+Judo!F31+'Muay-Thaî'!F31+Pétanque!F31+'Taî-chi-chuan'!F31+Tennis!F31+'Tennis de table'!F31</f>
        <v>0</v>
      </c>
      <c r="G31" s="61">
        <f>Aïkido!G31+Badminton!G31+'Course à pieds'!G31+Cyclisme!G31+Football!G31+Gymnastique!G31+Handball!G31+Judo!G31+'Muay-Thaî'!G31+Pétanque!G31+'Taî-chi-chuan'!G31+Tennis!G31+'Tennis de table'!G31</f>
        <v>0</v>
      </c>
      <c r="H31" s="61">
        <f>Aïkido!H31+Badminton!H31+'Course à pieds'!H31+Cyclisme!H31+Football!H31+Gymnastique!H31+Handball!H31+Judo!H31+'Muay-Thaî'!H31+Pétanque!H31+'Taî-chi-chuan'!H31+Tennis!H31+'Tennis de table'!H31</f>
        <v>0</v>
      </c>
      <c r="I31" s="61">
        <f>Aïkido!I31+Badminton!I31+'Course à pieds'!I31+Cyclisme!I31+Football!I31+Gymnastique!I31+Handball!I31+Judo!I31+'Muay-Thaî'!I31+Pétanque!I31+'Taî-chi-chuan'!I31+Tennis!I31+'Tennis de table'!I31</f>
        <v>0</v>
      </c>
      <c r="J31" s="61">
        <f>Aïkido!J31+Badminton!J31+'Course à pieds'!J31+Cyclisme!J31+Football!J31+Gymnastique!J31+Handball!J31+Judo!J31+'Muay-Thaî'!J31+Pétanque!J31+'Taî-chi-chuan'!J31+Tennis!J31+'Tennis de table'!J31</f>
        <v>0</v>
      </c>
      <c r="K31" s="61">
        <f>Aïkido!K31+Badminton!K31+'Course à pieds'!K31+Cyclisme!K31+Football!K31+Gymnastique!K31+Handball!K31+Judo!K31+'Muay-Thaî'!K31+Pétanque!K31+'Taî-chi-chuan'!K31+Tennis!K31+'Tennis de table'!K31</f>
        <v>0</v>
      </c>
      <c r="L31" s="61">
        <f>Aïkido!L31+Badminton!L31+'Course à pieds'!L31+Cyclisme!L31+Football!L31+Gymnastique!L31+Handball!L31+Judo!L31+'Muay-Thaî'!L31+Pétanque!L31+'Taî-chi-chuan'!L31+Tennis!L31+'Tennis de table'!L31</f>
        <v>0</v>
      </c>
      <c r="M31" s="61">
        <f>Aïkido!M31+Badminton!M31+'Course à pieds'!M31+Cyclisme!M31+Football!M31+Gymnastique!M31+Handball!M31+Judo!M31+'Muay-Thaî'!M31+Pétanque!M31+'Taî-chi-chuan'!M31+Tennis!M31+'Tennis de table'!M31</f>
        <v>0</v>
      </c>
      <c r="N31" s="61">
        <f>Aïkido!N31+Badminton!N31+'Course à pieds'!N31+Cyclisme!N31+Football!N31+Gymnastique!N31+Handball!N31+Judo!N31+'Muay-Thaî'!N31+Pétanque!N31+'Taî-chi-chuan'!N31+Tennis!N31+'Tennis de table'!N31</f>
        <v>0</v>
      </c>
      <c r="O31" s="61">
        <f>Aïkido!O31+Badminton!O31+'Course à pieds'!O31+Cyclisme!O31+Football!O31+Gymnastique!O31+Handball!O31+Judo!O31+'Muay-Thaî'!O31+Pétanque!O31+'Taî-chi-chuan'!O31+Tennis!O31+'Tennis de table'!O31</f>
        <v>0</v>
      </c>
      <c r="P31" s="58">
        <f>Aïkido!P31+Badminton!P31+'Course à pieds'!P31+Cyclisme!P31+Football!P31+Gymnastique!P31+Handball!P31+Judo!P31+'Muay-Thaî'!P31+Pétanque!P31+'Taî-chi-chuan'!P31+Tennis!P31+'Tennis de table'!P31</f>
        <v>0</v>
      </c>
    </row>
    <row r="32" spans="1:18" ht="15.75" thickBot="1" x14ac:dyDescent="0.3">
      <c r="A32" s="42" t="s">
        <v>24</v>
      </c>
      <c r="B32" s="70">
        <f>SUM(B25:B31)</f>
        <v>0</v>
      </c>
      <c r="C32" s="71">
        <f t="shared" ref="C32:O32" si="0">SUM(C25:C31)</f>
        <v>0</v>
      </c>
      <c r="D32" s="72">
        <f t="shared" si="0"/>
        <v>0</v>
      </c>
      <c r="E32" s="73">
        <f t="shared" si="0"/>
        <v>0</v>
      </c>
      <c r="F32" s="72">
        <f t="shared" si="0"/>
        <v>0</v>
      </c>
      <c r="G32" s="73">
        <f t="shared" si="0"/>
        <v>0</v>
      </c>
      <c r="H32" s="72">
        <f t="shared" si="0"/>
        <v>0</v>
      </c>
      <c r="I32" s="73">
        <f t="shared" si="0"/>
        <v>0</v>
      </c>
      <c r="J32" s="72">
        <f t="shared" si="0"/>
        <v>0</v>
      </c>
      <c r="K32" s="73">
        <f t="shared" si="0"/>
        <v>0</v>
      </c>
      <c r="L32" s="72">
        <f t="shared" si="0"/>
        <v>0</v>
      </c>
      <c r="M32" s="73">
        <f t="shared" si="0"/>
        <v>0</v>
      </c>
      <c r="N32" s="72">
        <f t="shared" si="0"/>
        <v>0</v>
      </c>
      <c r="O32" s="73">
        <f t="shared" si="0"/>
        <v>0</v>
      </c>
      <c r="P32" s="58">
        <f>SUM(B32:O32)</f>
        <v>0</v>
      </c>
    </row>
    <row r="33" spans="1:16" ht="9.75" customHeight="1" x14ac:dyDescent="0.25">
      <c r="A33" s="43"/>
      <c r="B33" s="74"/>
      <c r="C33" s="75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51"/>
    </row>
    <row r="34" spans="1:16" ht="15.75" thickBot="1" x14ac:dyDescent="0.3">
      <c r="A34" s="42" t="s">
        <v>22</v>
      </c>
      <c r="B34" s="78"/>
      <c r="C34" s="79"/>
      <c r="D34" s="80"/>
      <c r="E34" s="75"/>
      <c r="F34" s="80"/>
      <c r="G34" s="79"/>
      <c r="H34" s="80"/>
      <c r="I34" s="75"/>
      <c r="J34" s="80"/>
      <c r="K34" s="75"/>
      <c r="L34" s="80"/>
      <c r="M34" s="75"/>
      <c r="N34" s="80"/>
      <c r="O34" s="79"/>
      <c r="P34" s="52"/>
    </row>
    <row r="35" spans="1:16" ht="15.75" thickBot="1" x14ac:dyDescent="0.3">
      <c r="A35" s="42" t="s">
        <v>52</v>
      </c>
      <c r="B35" s="38">
        <f>+Aïkido!B35+Badminton!B35+'Course à pieds'!B35+Cyclisme!B35+Football!B35+Gymnastique!B35+Handball!B35+Judo!B35+'Muay-Thaî'!B35+Pétanque!B35+'Taî-chi-chuan'!B35+'Tennis de table'!B35</f>
        <v>0</v>
      </c>
      <c r="C35" s="38">
        <f>+Aïkido!C35+Badminton!C35+'Course à pieds'!C35+Cyclisme!C35+Football!C35+Gymnastique!C35+Handball!C35+Judo!C35+'Muay-Thaî'!C35+Pétanque!C35+'Taî-chi-chuan'!C35+'Tennis de table'!C35</f>
        <v>0</v>
      </c>
      <c r="D35" s="38">
        <f>+Aïkido!D35+Badminton!D35+'Course à pieds'!D35+Cyclisme!D35+Football!D35+Gymnastique!D35+Handball!D35+Judo!D35+'Muay-Thaî'!D35+Pétanque!D35+'Taî-chi-chuan'!D35+'Tennis de table'!D35</f>
        <v>0</v>
      </c>
      <c r="E35" s="38">
        <f>+Aïkido!E35+Badminton!E35+'Course à pieds'!E35+Cyclisme!E35+Football!E35+Gymnastique!E35+Handball!E35+Judo!E35+'Muay-Thaî'!E35+Pétanque!E35+'Taî-chi-chuan'!E35+'Tennis de table'!E35</f>
        <v>0</v>
      </c>
      <c r="F35" s="38">
        <f>+Aïkido!F35+Badminton!F35+'Course à pieds'!F35+Cyclisme!F35+Football!F35+Gymnastique!F35+Handball!F35+Judo!F35+'Muay-Thaî'!F35+Pétanque!F35+'Taî-chi-chuan'!F35+'Tennis de table'!F35</f>
        <v>0</v>
      </c>
      <c r="G35" s="38">
        <f>+Aïkido!G35+Badminton!G35+'Course à pieds'!G35+Cyclisme!G35+Football!G35+Gymnastique!G35+Handball!G35+Judo!G35+'Muay-Thaî'!G35+Pétanque!G35+'Taî-chi-chuan'!G35+'Tennis de table'!G35</f>
        <v>0</v>
      </c>
      <c r="H35" s="38">
        <f>+Aïkido!H35+Badminton!H35+'Course à pieds'!H35+Cyclisme!H35+Football!H35+Gymnastique!H35+Handball!H35+Judo!H35+'Muay-Thaî'!H35+Pétanque!H35+'Taî-chi-chuan'!H35+'Tennis de table'!H35</f>
        <v>0</v>
      </c>
      <c r="I35" s="38">
        <f>+Aïkido!I35+Badminton!I35+'Course à pieds'!I35+Cyclisme!I35+Football!I35+Gymnastique!I35+Handball!I35+Judo!I35+'Muay-Thaî'!I35+Pétanque!I35+'Taî-chi-chuan'!I35+'Tennis de table'!I35</f>
        <v>0</v>
      </c>
      <c r="J35" s="38">
        <f>+Aïkido!J35+Badminton!J35+'Course à pieds'!J35+Cyclisme!J35+Football!J35+Gymnastique!J35+Handball!J35+Judo!J35+'Muay-Thaî'!J35+Pétanque!J35+'Taî-chi-chuan'!J35+'Tennis de table'!J35</f>
        <v>0</v>
      </c>
      <c r="K35" s="38">
        <f>+Aïkido!K35+Badminton!K35+'Course à pieds'!K35+Cyclisme!K35+Football!K35+Gymnastique!K35+Handball!K35+Judo!K35+'Muay-Thaî'!K35+Pétanque!K35+'Taî-chi-chuan'!K35+'Tennis de table'!K35</f>
        <v>0</v>
      </c>
      <c r="L35" s="38">
        <f>+Aïkido!L35+Badminton!L35+'Course à pieds'!L35+Cyclisme!L35+Football!L35+Gymnastique!L35+Handball!L35+Judo!L35+'Muay-Thaî'!L35+Pétanque!L35+'Taî-chi-chuan'!L35+'Tennis de table'!L35</f>
        <v>0</v>
      </c>
      <c r="M35" s="38">
        <f>+Aïkido!M35+Badminton!M35+'Course à pieds'!M35+Cyclisme!M35+Football!M35+Gymnastique!M35+Handball!M35+Judo!M35+'Muay-Thaî'!M35+Pétanque!M35+'Taî-chi-chuan'!M35+'Tennis de table'!M35</f>
        <v>0</v>
      </c>
      <c r="N35" s="38">
        <f>+Aïkido!N35+Badminton!N35+'Course à pieds'!N35+Cyclisme!N35+Football!N35+Gymnastique!N35+Handball!N35+Judo!N35+'Muay-Thaî'!N35+Pétanque!N35+'Taî-chi-chuan'!N35+'Tennis de table'!N35</f>
        <v>0</v>
      </c>
      <c r="O35" s="38">
        <f>+Aïkido!O35+Badminton!O35+'Course à pieds'!O35+Cyclisme!O35+Football!O35+Gymnastique!O35+Handball!O35+Judo!O35+'Muay-Thaî'!O35+Pétanque!O35+'Taî-chi-chuan'!O35+'Tennis de table'!O35</f>
        <v>0</v>
      </c>
      <c r="P35" s="53">
        <f>SUM(B35:O35)</f>
        <v>0</v>
      </c>
    </row>
    <row r="36" spans="1:16" ht="15.75" thickBot="1" x14ac:dyDescent="0.3">
      <c r="A36" s="42" t="s">
        <v>49</v>
      </c>
      <c r="B36" s="38">
        <f>+Aïkido!B36+Badminton!B36+'Course à pieds'!B36+Cyclisme!B36+Football!B36+Gymnastique!B36+Handball!B36+Judo!B36+'Muay-Thaî'!B36+Pétanque!B36+'Taî-chi-chuan'!B36+'Tennis de table'!B36</f>
        <v>0</v>
      </c>
      <c r="C36" s="38">
        <f>+Aïkido!C36+Badminton!C36+'Course à pieds'!C36+Cyclisme!C36+Football!C36+Gymnastique!C36+Handball!C36+Judo!C36+'Muay-Thaî'!C36+Pétanque!C36+'Taî-chi-chuan'!C36+'Tennis de table'!C36</f>
        <v>0</v>
      </c>
      <c r="D36" s="38">
        <f>+Aïkido!D36+Badminton!D36+'Course à pieds'!D36+Cyclisme!D36+Football!D36+Gymnastique!D36+Handball!D36+Judo!D36+'Muay-Thaî'!D36+Pétanque!D36+'Taî-chi-chuan'!D36+'Tennis de table'!D36</f>
        <v>0</v>
      </c>
      <c r="E36" s="38">
        <f>+Aïkido!E36+Badminton!E36+'Course à pieds'!E36+Cyclisme!E36+Football!E36+Gymnastique!E36+Handball!E36+Judo!E36+'Muay-Thaî'!E36+Pétanque!E36+'Taî-chi-chuan'!E36+'Tennis de table'!E36</f>
        <v>0</v>
      </c>
      <c r="F36" s="38">
        <f>+Aïkido!F36+Badminton!F36+'Course à pieds'!F36+Cyclisme!F36+Football!F36+Gymnastique!F36+Handball!F36+Judo!F36+'Muay-Thaî'!F36+Pétanque!F36+'Taî-chi-chuan'!F36+'Tennis de table'!F36</f>
        <v>0</v>
      </c>
      <c r="G36" s="38">
        <f>+Aïkido!G36+Badminton!G36+'Course à pieds'!G36+Cyclisme!G36+Football!G36+Gymnastique!G36+Handball!G36+Judo!G36+'Muay-Thaî'!G36+Pétanque!G36+'Taî-chi-chuan'!G36+'Tennis de table'!G36</f>
        <v>0</v>
      </c>
      <c r="H36" s="38">
        <f>+Aïkido!H36+Badminton!H36+'Course à pieds'!H36+Cyclisme!H36+Football!H36+Gymnastique!H36+Handball!H36+Judo!H36+'Muay-Thaî'!H36+Pétanque!H36+'Taî-chi-chuan'!H36+'Tennis de table'!H36</f>
        <v>0</v>
      </c>
      <c r="I36" s="38">
        <f>+Aïkido!I36+Badminton!I36+'Course à pieds'!I36+Cyclisme!I36+Football!I36+Gymnastique!I36+Handball!I36+Judo!I36+'Muay-Thaî'!I36+Pétanque!I36+'Taî-chi-chuan'!I36+'Tennis de table'!I36</f>
        <v>0</v>
      </c>
      <c r="J36" s="38">
        <f>+Aïkido!J36+Badminton!J36+'Course à pieds'!J36+Cyclisme!J36+Football!J36+Gymnastique!J36+Handball!J36+Judo!J36+'Muay-Thaî'!J36+Pétanque!J36+'Taî-chi-chuan'!J36+'Tennis de table'!J36</f>
        <v>0</v>
      </c>
      <c r="K36" s="38">
        <f>+Aïkido!K36+Badminton!K36+'Course à pieds'!K36+Cyclisme!K36+Football!K36+Gymnastique!K36+Handball!K36+Judo!K36+'Muay-Thaî'!K36+Pétanque!K36+'Taî-chi-chuan'!K36+'Tennis de table'!K36</f>
        <v>0</v>
      </c>
      <c r="L36" s="38">
        <f>+Aïkido!L36+Badminton!L36+'Course à pieds'!L36+Cyclisme!L36+Football!L36+Gymnastique!L36+Handball!L36+Judo!L36+'Muay-Thaî'!L36+Pétanque!L36+'Taî-chi-chuan'!L36+'Tennis de table'!L36</f>
        <v>0</v>
      </c>
      <c r="M36" s="38">
        <f>+Aïkido!M36+Badminton!M36+'Course à pieds'!M36+Cyclisme!M36+Football!M36+Gymnastique!M36+Handball!M36+Judo!M36+'Muay-Thaî'!M36+Pétanque!M36+'Taî-chi-chuan'!M36+'Tennis de table'!M36</f>
        <v>0</v>
      </c>
      <c r="N36" s="38">
        <f>+Aïkido!N36+Badminton!N36+'Course à pieds'!N36+Cyclisme!N36+Football!N36+Gymnastique!N36+Handball!N36+Judo!N36+'Muay-Thaî'!N36+Pétanque!N36+'Taî-chi-chuan'!N36+'Tennis de table'!N36</f>
        <v>0</v>
      </c>
      <c r="O36" s="38">
        <f>+Aïkido!O36+Badminton!O36+'Course à pieds'!O36+Cyclisme!O36+Football!O36+Gymnastique!O36+Handball!O36+Judo!O36+'Muay-Thaî'!O36+Pétanque!O36+'Taî-chi-chuan'!O36+'Tennis de table'!O36</f>
        <v>0</v>
      </c>
      <c r="P36" s="53">
        <f t="shared" ref="P36:P44" si="1">B36+C36+D36+E36+F36+G36+H36+I36+J36+K36+L36+M36+N36+O36</f>
        <v>0</v>
      </c>
    </row>
    <row r="37" spans="1:16" ht="15.75" thickBot="1" x14ac:dyDescent="0.3">
      <c r="A37" s="42" t="s">
        <v>50</v>
      </c>
      <c r="B37" s="38">
        <f>+Aïkido!B37+Badminton!B37+'Course à pieds'!B37+Cyclisme!B37+Football!B37+Gymnastique!B37+Handball!B37+Judo!B37+'Muay-Thaî'!B37+Pétanque!B37+'Taî-chi-chuan'!B37+'Tennis de table'!B37</f>
        <v>0</v>
      </c>
      <c r="C37" s="38">
        <f>+Aïkido!C37+Badminton!C37+'Course à pieds'!C37+Cyclisme!C37+Football!C37+Gymnastique!C37+Handball!C37+Judo!C37+'Muay-Thaî'!C37+Pétanque!C37+'Taî-chi-chuan'!C37+'Tennis de table'!C37</f>
        <v>0</v>
      </c>
      <c r="D37" s="38">
        <f>+Aïkido!D37+Badminton!D37+'Course à pieds'!D37+Cyclisme!D37+Football!D37+Gymnastique!D37+Handball!D37+Judo!D37+'Muay-Thaî'!D37+Pétanque!D37+'Taî-chi-chuan'!D37+'Tennis de table'!D37</f>
        <v>0</v>
      </c>
      <c r="E37" s="38">
        <f>+Aïkido!E37+Badminton!E37+'Course à pieds'!E37+Cyclisme!E37+Football!E37+Gymnastique!E37+Handball!E37+Judo!E37+'Muay-Thaî'!E37+Pétanque!E37+'Taî-chi-chuan'!E37+'Tennis de table'!E37</f>
        <v>0</v>
      </c>
      <c r="F37" s="38">
        <f>+Aïkido!F37+Badminton!F37+'Course à pieds'!F37+Cyclisme!F37+Football!F37+Gymnastique!F37+Handball!F37+Judo!F37+'Muay-Thaî'!F37+Pétanque!F37+'Taî-chi-chuan'!F37+'Tennis de table'!F37</f>
        <v>0</v>
      </c>
      <c r="G37" s="38">
        <f>+Aïkido!G37+Badminton!G37+'Course à pieds'!G37+Cyclisme!G37+Football!G37+Gymnastique!G37+Handball!G37+Judo!G37+'Muay-Thaî'!G37+Pétanque!G37+'Taî-chi-chuan'!G37+'Tennis de table'!G37</f>
        <v>0</v>
      </c>
      <c r="H37" s="38">
        <f>+Aïkido!H37+Badminton!H37+'Course à pieds'!H37+Cyclisme!H37+Football!H37+Gymnastique!H37+Handball!H37+Judo!H37+'Muay-Thaî'!H37+Pétanque!H37+'Taî-chi-chuan'!H37+'Tennis de table'!H37</f>
        <v>0</v>
      </c>
      <c r="I37" s="38">
        <f>+Aïkido!I37+Badminton!I37+'Course à pieds'!I37+Cyclisme!I37+Football!I37+Gymnastique!I37+Handball!I37+Judo!I37+'Muay-Thaî'!I37+Pétanque!I37+'Taî-chi-chuan'!I37+'Tennis de table'!I37</f>
        <v>0</v>
      </c>
      <c r="J37" s="38">
        <f>+Aïkido!J37+Badminton!J37+'Course à pieds'!J37+Cyclisme!J37+Football!J37+Gymnastique!J37+Handball!J37+Judo!J37+'Muay-Thaî'!J37+Pétanque!J37+'Taî-chi-chuan'!J37+'Tennis de table'!J37</f>
        <v>0</v>
      </c>
      <c r="K37" s="38">
        <f>+Aïkido!K37+Badminton!K37+'Course à pieds'!K37+Cyclisme!K37+Football!K37+Gymnastique!K37+Handball!K37+Judo!K37+'Muay-Thaî'!K37+Pétanque!K37+'Taî-chi-chuan'!K37+'Tennis de table'!K37</f>
        <v>0</v>
      </c>
      <c r="L37" s="38">
        <f>+Aïkido!L37+Badminton!L37+'Course à pieds'!L37+Cyclisme!L37+Football!L37+Gymnastique!L37+Handball!L37+Judo!L37+'Muay-Thaî'!L37+Pétanque!L37+'Taî-chi-chuan'!L37+'Tennis de table'!L37</f>
        <v>0</v>
      </c>
      <c r="M37" s="38">
        <f>+Aïkido!M37+Badminton!M37+'Course à pieds'!M37+Cyclisme!M37+Football!M37+Gymnastique!M37+Handball!M37+Judo!M37+'Muay-Thaî'!M37+Pétanque!M37+'Taî-chi-chuan'!M37+'Tennis de table'!M37</f>
        <v>0</v>
      </c>
      <c r="N37" s="38">
        <f>+Aïkido!N37+Badminton!N37+'Course à pieds'!N37+Cyclisme!N37+Football!N37+Gymnastique!N37+Handball!N37+Judo!N37+'Muay-Thaî'!N37+Pétanque!N37+'Taî-chi-chuan'!N37+'Tennis de table'!N37</f>
        <v>0</v>
      </c>
      <c r="O37" s="38">
        <f>+Aïkido!O37+Badminton!O37+'Course à pieds'!O37+Cyclisme!O37+Football!O37+Gymnastique!O37+Handball!O37+Judo!O37+'Muay-Thaî'!O37+Pétanque!O37+'Taî-chi-chuan'!O37+'Tennis de table'!O37</f>
        <v>0</v>
      </c>
      <c r="P37" s="53">
        <f t="shared" si="1"/>
        <v>0</v>
      </c>
    </row>
    <row r="38" spans="1:16" ht="15.75" thickBot="1" x14ac:dyDescent="0.3">
      <c r="A38" s="42" t="s">
        <v>51</v>
      </c>
      <c r="B38" s="38">
        <f>+Aïkido!B38+Badminton!B38+'Course à pieds'!B38+Cyclisme!B38+Football!B38+Gymnastique!B38+Handball!B38+Judo!B38+'Muay-Thaî'!B38+Pétanque!B38+'Taî-chi-chuan'!B38+'Tennis de table'!B38</f>
        <v>0</v>
      </c>
      <c r="C38" s="38">
        <f>+Aïkido!C38+Badminton!C38+'Course à pieds'!C38+Cyclisme!C38+Football!C38+Gymnastique!C38+Handball!C38+Judo!C38+'Muay-Thaî'!C38+Pétanque!C38+'Taî-chi-chuan'!C38+'Tennis de table'!C38</f>
        <v>0</v>
      </c>
      <c r="D38" s="38">
        <f>+Aïkido!D38+Badminton!D38+'Course à pieds'!D38+Cyclisme!D38+Football!D38+Gymnastique!D38+Handball!D38+Judo!D38+'Muay-Thaî'!D38+Pétanque!D38+'Taî-chi-chuan'!D38+'Tennis de table'!D38</f>
        <v>0</v>
      </c>
      <c r="E38" s="38">
        <f>+Aïkido!E38+Badminton!E38+'Course à pieds'!E38+Cyclisme!E38+Football!E38+Gymnastique!E38+Handball!E38+Judo!E38+'Muay-Thaî'!E38+Pétanque!E38+'Taî-chi-chuan'!E38+'Tennis de table'!E38</f>
        <v>0</v>
      </c>
      <c r="F38" s="38">
        <f>+Aïkido!F38+Badminton!F38+'Course à pieds'!F38+Cyclisme!F38+Football!F38+Gymnastique!F38+Handball!F38+Judo!F38+'Muay-Thaî'!F38+Pétanque!F38+'Taî-chi-chuan'!F38+'Tennis de table'!F38</f>
        <v>0</v>
      </c>
      <c r="G38" s="38">
        <f>+Aïkido!G38+Badminton!G38+'Course à pieds'!G38+Cyclisme!G38+Football!G38+Gymnastique!G38+Handball!G38+Judo!G38+'Muay-Thaî'!G38+Pétanque!G38+'Taî-chi-chuan'!G38+'Tennis de table'!G38</f>
        <v>0</v>
      </c>
      <c r="H38" s="38">
        <f>+Aïkido!H38+Badminton!H38+'Course à pieds'!H38+Cyclisme!H38+Football!H38+Gymnastique!H38+Handball!H38+Judo!H38+'Muay-Thaî'!H38+Pétanque!H38+'Taî-chi-chuan'!H38+'Tennis de table'!H38</f>
        <v>0</v>
      </c>
      <c r="I38" s="38">
        <f>+Aïkido!I38+Badminton!I38+'Course à pieds'!I38+Cyclisme!I38+Football!I38+Gymnastique!I38+Handball!I38+Judo!I38+'Muay-Thaî'!I38+Pétanque!I38+'Taî-chi-chuan'!I38+'Tennis de table'!I38</f>
        <v>0</v>
      </c>
      <c r="J38" s="38">
        <f>+Aïkido!J38+Badminton!J38+'Course à pieds'!J38+Cyclisme!J38+Football!J38+Gymnastique!J38+Handball!J38+Judo!J38+'Muay-Thaî'!J38+Pétanque!J38+'Taî-chi-chuan'!J38+'Tennis de table'!J38</f>
        <v>0</v>
      </c>
      <c r="K38" s="38">
        <f>+Aïkido!K38+Badminton!K38+'Course à pieds'!K38+Cyclisme!K38+Football!K38+Gymnastique!K38+Handball!K38+Judo!K38+'Muay-Thaî'!K38+Pétanque!K38+'Taî-chi-chuan'!K38+'Tennis de table'!K38</f>
        <v>0</v>
      </c>
      <c r="L38" s="38">
        <f>+Aïkido!L38+Badminton!L38+'Course à pieds'!L38+Cyclisme!L38+Football!L38+Gymnastique!L38+Handball!L38+Judo!L38+'Muay-Thaî'!L38+Pétanque!L38+'Taî-chi-chuan'!L38+'Tennis de table'!L38</f>
        <v>0</v>
      </c>
      <c r="M38" s="38">
        <f>+Aïkido!M38+Badminton!M38+'Course à pieds'!M38+Cyclisme!M38+Football!M38+Gymnastique!M38+Handball!M38+Judo!M38+'Muay-Thaî'!M38+Pétanque!M38+'Taî-chi-chuan'!M38+'Tennis de table'!M38</f>
        <v>0</v>
      </c>
      <c r="N38" s="38">
        <f>+Aïkido!N38+Badminton!N38+'Course à pieds'!N38+Cyclisme!N38+Football!N38+Gymnastique!N38+Handball!N38+Judo!N38+'Muay-Thaî'!N38+Pétanque!N38+'Taî-chi-chuan'!N38+'Tennis de table'!N38</f>
        <v>0</v>
      </c>
      <c r="O38" s="38">
        <f>+Aïkido!O38+Badminton!O38+'Course à pieds'!O38+Cyclisme!O38+Football!O38+Gymnastique!O38+Handball!O38+Judo!O38+'Muay-Thaî'!O38+Pétanque!O38+'Taî-chi-chuan'!O38+'Tennis de table'!O38</f>
        <v>0</v>
      </c>
      <c r="P38" s="53">
        <f t="shared" si="1"/>
        <v>0</v>
      </c>
    </row>
    <row r="39" spans="1:16" ht="15.75" thickBot="1" x14ac:dyDescent="0.3">
      <c r="A39" s="42" t="s">
        <v>53</v>
      </c>
      <c r="B39" s="38">
        <f>+Aïkido!B39+Badminton!B39+'Course à pieds'!B39+Cyclisme!B39+Football!B39+Gymnastique!B39+Handball!B39+Judo!B39+'Muay-Thaî'!B39+Pétanque!B39+'Taî-chi-chuan'!B39+'Tennis de table'!B39</f>
        <v>0</v>
      </c>
      <c r="C39" s="38">
        <f>+Aïkido!C39+Badminton!C39+'Course à pieds'!C39+Cyclisme!C39+Football!C39+Gymnastique!C39+Handball!C39+Judo!C39+'Muay-Thaî'!C39+Pétanque!C39+'Taî-chi-chuan'!C39+'Tennis de table'!C39</f>
        <v>0</v>
      </c>
      <c r="D39" s="38">
        <f>+Aïkido!D39+Badminton!D39+'Course à pieds'!D39+Cyclisme!D39+Football!D39+Gymnastique!D39+Handball!D39+Judo!D39+'Muay-Thaî'!D39+Pétanque!D39+'Taî-chi-chuan'!D39+'Tennis de table'!D39</f>
        <v>0</v>
      </c>
      <c r="E39" s="38">
        <f>+Aïkido!E39+Badminton!E39+'Course à pieds'!E39+Cyclisme!E39+Football!E39+Gymnastique!E39+Handball!E39+Judo!E39+'Muay-Thaî'!E39+Pétanque!E39+'Taî-chi-chuan'!E39+'Tennis de table'!E39</f>
        <v>0</v>
      </c>
      <c r="F39" s="38">
        <f>+Aïkido!F39+Badminton!F39+'Course à pieds'!F39+Cyclisme!F39+Football!F39+Gymnastique!F39+Handball!F39+Judo!F39+'Muay-Thaî'!F39+Pétanque!F39+'Taî-chi-chuan'!F39+'Tennis de table'!F39</f>
        <v>0</v>
      </c>
      <c r="G39" s="38">
        <f>+Aïkido!G39+Badminton!G39+'Course à pieds'!G39+Cyclisme!G39+Football!G39+Gymnastique!G39+Handball!G39+Judo!G39+'Muay-Thaî'!G39+Pétanque!G39+'Taî-chi-chuan'!G39+'Tennis de table'!G39</f>
        <v>0</v>
      </c>
      <c r="H39" s="38">
        <f>+Aïkido!H39+Badminton!H39+'Course à pieds'!H39+Cyclisme!H39+Football!H39+Gymnastique!H39+Handball!H39+Judo!H39+'Muay-Thaî'!H39+Pétanque!H39+'Taî-chi-chuan'!H39+'Tennis de table'!H39</f>
        <v>0</v>
      </c>
      <c r="I39" s="38">
        <f>+Aïkido!I39+Badminton!I39+'Course à pieds'!I39+Cyclisme!I39+Football!I39+Gymnastique!I39+Handball!I39+Judo!I39+'Muay-Thaî'!I39+Pétanque!I39+'Taî-chi-chuan'!I39+'Tennis de table'!I39</f>
        <v>0</v>
      </c>
      <c r="J39" s="38">
        <f>+Aïkido!J39+Badminton!J39+'Course à pieds'!J39+Cyclisme!J39+Football!J39+Gymnastique!J39+Handball!J39+Judo!J39+'Muay-Thaî'!J39+Pétanque!J39+'Taî-chi-chuan'!J39+'Tennis de table'!J39</f>
        <v>0</v>
      </c>
      <c r="K39" s="38">
        <f>+Aïkido!K39+Badminton!K39+'Course à pieds'!K39+Cyclisme!K39+Football!K39+Gymnastique!K39+Handball!K39+Judo!K39+'Muay-Thaî'!K39+Pétanque!K39+'Taî-chi-chuan'!K39+'Tennis de table'!K39</f>
        <v>0</v>
      </c>
      <c r="L39" s="38">
        <f>+Aïkido!L39+Badminton!L39+'Course à pieds'!L39+Cyclisme!L39+Football!L39+Gymnastique!L39+Handball!L39+Judo!L39+'Muay-Thaî'!L39+Pétanque!L39+'Taî-chi-chuan'!L39+'Tennis de table'!L39</f>
        <v>0</v>
      </c>
      <c r="M39" s="38">
        <f>+Aïkido!M39+Badminton!M39+'Course à pieds'!M39+Cyclisme!M39+Football!M39+Gymnastique!M39+Handball!M39+Judo!M39+'Muay-Thaî'!M39+Pétanque!M39+'Taî-chi-chuan'!M39+'Tennis de table'!M39</f>
        <v>0</v>
      </c>
      <c r="N39" s="38">
        <f>+Aïkido!N39+Badminton!N39+'Course à pieds'!N39+Cyclisme!N39+Football!N39+Gymnastique!N39+Handball!N39+Judo!N39+'Muay-Thaî'!N39+Pétanque!N39+'Taî-chi-chuan'!N39+'Tennis de table'!N39</f>
        <v>0</v>
      </c>
      <c r="O39" s="38">
        <f>+Aïkido!O39+Badminton!O39+'Course à pieds'!O39+Cyclisme!O39+Football!O39+Gymnastique!O39+Handball!O39+Judo!O39+'Muay-Thaî'!O39+Pétanque!O39+'Taî-chi-chuan'!O39+'Tennis de table'!O39</f>
        <v>0</v>
      </c>
      <c r="P39" s="53">
        <f t="shared" si="1"/>
        <v>0</v>
      </c>
    </row>
    <row r="40" spans="1:16" ht="15.75" thickBot="1" x14ac:dyDescent="0.3">
      <c r="A40" s="42" t="s">
        <v>54</v>
      </c>
      <c r="B40" s="38">
        <f>+Aïkido!B40+Badminton!B40+'Course à pieds'!B40+Cyclisme!B40+Football!B40+Gymnastique!B40+Handball!B40+Judo!B40+'Muay-Thaî'!B40+Pétanque!B40+'Taî-chi-chuan'!B40+'Tennis de table'!B40</f>
        <v>0</v>
      </c>
      <c r="C40" s="38">
        <f>+Aïkido!C40+Badminton!C40+'Course à pieds'!C40+Cyclisme!C40+Football!C40+Gymnastique!C40+Handball!C40+Judo!C40+'Muay-Thaî'!C40+Pétanque!C40+'Taî-chi-chuan'!C40+'Tennis de table'!C40</f>
        <v>0</v>
      </c>
      <c r="D40" s="38">
        <f>+Aïkido!D40+Badminton!D40+'Course à pieds'!D40+Cyclisme!D40+Football!D40+Gymnastique!D40+Handball!D40+Judo!D40+'Muay-Thaî'!D40+Pétanque!D40+'Taî-chi-chuan'!D40+'Tennis de table'!D40</f>
        <v>0</v>
      </c>
      <c r="E40" s="38">
        <f>+Aïkido!E40+Badminton!E40+'Course à pieds'!E40+Cyclisme!E40+Football!E40+Gymnastique!E40+Handball!E40+Judo!E40+'Muay-Thaî'!E40+Pétanque!E40+'Taî-chi-chuan'!E40+'Tennis de table'!E40</f>
        <v>0</v>
      </c>
      <c r="F40" s="38">
        <f>+Aïkido!F40+Badminton!F40+'Course à pieds'!F40+Cyclisme!F40+Football!F40+Gymnastique!F40+Handball!F40+Judo!F40+'Muay-Thaî'!F40+Pétanque!F40+'Taî-chi-chuan'!F40+'Tennis de table'!F40</f>
        <v>0</v>
      </c>
      <c r="G40" s="38">
        <f>+Aïkido!G40+Badminton!G40+'Course à pieds'!G40+Cyclisme!G40+Football!G40+Gymnastique!G40+Handball!G40+Judo!G40+'Muay-Thaî'!G40+Pétanque!G40+'Taî-chi-chuan'!G40+'Tennis de table'!G40</f>
        <v>0</v>
      </c>
      <c r="H40" s="38">
        <f>+Aïkido!H40+Badminton!H40+'Course à pieds'!H40+Cyclisme!H40+Football!H40+Gymnastique!H40+Handball!H40+Judo!H40+'Muay-Thaî'!H40+Pétanque!H40+'Taî-chi-chuan'!H40+'Tennis de table'!H40</f>
        <v>0</v>
      </c>
      <c r="I40" s="38">
        <f>+Aïkido!I40+Badminton!I40+'Course à pieds'!I40+Cyclisme!I40+Football!I40+Gymnastique!I40+Handball!I40+Judo!I40+'Muay-Thaî'!I40+Pétanque!I40+'Taî-chi-chuan'!I40+'Tennis de table'!I40</f>
        <v>0</v>
      </c>
      <c r="J40" s="38">
        <f>+Aïkido!J40+Badminton!J40+'Course à pieds'!J40+Cyclisme!J40+Football!J40+Gymnastique!J40+Handball!J40+Judo!J40+'Muay-Thaî'!J40+Pétanque!J40+'Taî-chi-chuan'!J40+'Tennis de table'!J40</f>
        <v>0</v>
      </c>
      <c r="K40" s="38">
        <f>+Aïkido!K40+Badminton!K40+'Course à pieds'!K40+Cyclisme!K40+Football!K40+Gymnastique!K40+Handball!K40+Judo!K40+'Muay-Thaî'!K40+Pétanque!K40+'Taî-chi-chuan'!K40+'Tennis de table'!K40</f>
        <v>0</v>
      </c>
      <c r="L40" s="38">
        <f>+Aïkido!L40+Badminton!L40+'Course à pieds'!L40+Cyclisme!L40+Football!L40+Gymnastique!L40+Handball!L40+Judo!L40+'Muay-Thaî'!L40+Pétanque!L40+'Taî-chi-chuan'!L40+'Tennis de table'!L40</f>
        <v>0</v>
      </c>
      <c r="M40" s="38">
        <f>+Aïkido!M40+Badminton!M40+'Course à pieds'!M40+Cyclisme!M40+Football!M40+Gymnastique!M40+Handball!M40+Judo!M40+'Muay-Thaî'!M40+Pétanque!M40+'Taî-chi-chuan'!M40+'Tennis de table'!M40</f>
        <v>0</v>
      </c>
      <c r="N40" s="38">
        <f>+Aïkido!N40+Badminton!N40+'Course à pieds'!N40+Cyclisme!N40+Football!N40+Gymnastique!N40+Handball!N40+Judo!N40+'Muay-Thaî'!N40+Pétanque!N40+'Taî-chi-chuan'!N40+'Tennis de table'!N40</f>
        <v>0</v>
      </c>
      <c r="O40" s="38">
        <f>+Aïkido!O40+Badminton!O40+'Course à pieds'!O40+Cyclisme!O40+Football!O40+Gymnastique!O40+Handball!O40+Judo!O40+'Muay-Thaî'!O40+Pétanque!O40+'Taî-chi-chuan'!O40+'Tennis de table'!O40</f>
        <v>0</v>
      </c>
      <c r="P40" s="53">
        <f t="shared" si="1"/>
        <v>0</v>
      </c>
    </row>
    <row r="41" spans="1:16" ht="15.75" thickBot="1" x14ac:dyDescent="0.3">
      <c r="A41" s="42" t="s">
        <v>55</v>
      </c>
      <c r="B41" s="38">
        <f>+Aïkido!B41+Badminton!B41+'Course à pieds'!B41+Cyclisme!B41+Football!B41+Gymnastique!B41+Handball!B41+Judo!B41+'Muay-Thaî'!B41+Pétanque!B41+'Taî-chi-chuan'!B41+'Tennis de table'!B41</f>
        <v>0</v>
      </c>
      <c r="C41" s="38">
        <f>+Aïkido!C41+Badminton!C41+'Course à pieds'!C41+Cyclisme!C41+Football!C41+Gymnastique!C41+Handball!C41+Judo!C41+'Muay-Thaî'!C41+Pétanque!C41+'Taî-chi-chuan'!C41+'Tennis de table'!C41</f>
        <v>0</v>
      </c>
      <c r="D41" s="38">
        <f>+Aïkido!D41+Badminton!D41+'Course à pieds'!D41+Cyclisme!D41+Football!D41+Gymnastique!D41+Handball!D41+Judo!D41+'Muay-Thaî'!D41+Pétanque!D41+'Taî-chi-chuan'!D41+'Tennis de table'!D41</f>
        <v>0</v>
      </c>
      <c r="E41" s="38">
        <f>+Aïkido!E41+Badminton!E41+'Course à pieds'!E41+Cyclisme!E41+Football!E41+Gymnastique!E41+Handball!E41+Judo!E41+'Muay-Thaî'!E41+Pétanque!E41+'Taî-chi-chuan'!E41+'Tennis de table'!E41</f>
        <v>0</v>
      </c>
      <c r="F41" s="38">
        <f>+Aïkido!F41+Badminton!F41+'Course à pieds'!F41+Cyclisme!F41+Football!F41+Gymnastique!F41+Handball!F41+Judo!F41+'Muay-Thaî'!F41+Pétanque!F41+'Taî-chi-chuan'!F41+'Tennis de table'!F41</f>
        <v>0</v>
      </c>
      <c r="G41" s="38">
        <f>+Aïkido!G41+Badminton!G41+'Course à pieds'!G41+Cyclisme!G41+Football!G41+Gymnastique!G41+Handball!G41+Judo!G41+'Muay-Thaî'!G41+Pétanque!G41+'Taî-chi-chuan'!G41+'Tennis de table'!G41</f>
        <v>0</v>
      </c>
      <c r="H41" s="38">
        <f>+Aïkido!H41+Badminton!H41+'Course à pieds'!H41+Cyclisme!H41+Football!H41+Gymnastique!H41+Handball!H41+Judo!H41+'Muay-Thaî'!H41+Pétanque!H41+'Taî-chi-chuan'!H41+'Tennis de table'!H41</f>
        <v>0</v>
      </c>
      <c r="I41" s="38">
        <f>+Aïkido!I41+Badminton!I41+'Course à pieds'!I41+Cyclisme!I41+Football!I41+Gymnastique!I41+Handball!I41+Judo!I41+'Muay-Thaî'!I41+Pétanque!I41+'Taî-chi-chuan'!I41+'Tennis de table'!I41</f>
        <v>0</v>
      </c>
      <c r="J41" s="38">
        <f>+Aïkido!J41+Badminton!J41+'Course à pieds'!J41+Cyclisme!J41+Football!J41+Gymnastique!J41+Handball!J41+Judo!J41+'Muay-Thaî'!J41+Pétanque!J41+'Taî-chi-chuan'!J41+'Tennis de table'!J41</f>
        <v>0</v>
      </c>
      <c r="K41" s="38">
        <f>+Aïkido!K41+Badminton!K41+'Course à pieds'!K41+Cyclisme!K41+Football!K41+Gymnastique!K41+Handball!K41+Judo!K41+'Muay-Thaî'!K41+Pétanque!K41+'Taî-chi-chuan'!K41+'Tennis de table'!K41</f>
        <v>0</v>
      </c>
      <c r="L41" s="38">
        <f>+Aïkido!L41+Badminton!L41+'Course à pieds'!L41+Cyclisme!L41+Football!L41+Gymnastique!L41+Handball!L41+Judo!L41+'Muay-Thaî'!L41+Pétanque!L41+'Taî-chi-chuan'!L41+'Tennis de table'!L41</f>
        <v>0</v>
      </c>
      <c r="M41" s="38">
        <f>+Aïkido!M41+Badminton!M41+'Course à pieds'!M41+Cyclisme!M41+Football!M41+Gymnastique!M41+Handball!M41+Judo!M41+'Muay-Thaî'!M41+Pétanque!M41+'Taî-chi-chuan'!M41+'Tennis de table'!M41</f>
        <v>0</v>
      </c>
      <c r="N41" s="38">
        <f>+Aïkido!N41+Badminton!N41+'Course à pieds'!N41+Cyclisme!N41+Football!N41+Gymnastique!N41+Handball!N41+Judo!N41+'Muay-Thaî'!N41+Pétanque!N41+'Taî-chi-chuan'!N41+'Tennis de table'!N41</f>
        <v>0</v>
      </c>
      <c r="O41" s="38">
        <f>+Aïkido!O41+Badminton!O41+'Course à pieds'!O41+Cyclisme!O41+Football!O41+Gymnastique!O41+Handball!O41+Judo!O41+'Muay-Thaî'!O41+Pétanque!O41+'Taî-chi-chuan'!O41+'Tennis de table'!O41</f>
        <v>0</v>
      </c>
      <c r="P41" s="53">
        <f t="shared" si="1"/>
        <v>0</v>
      </c>
    </row>
    <row r="42" spans="1:16" ht="15.75" thickBot="1" x14ac:dyDescent="0.3">
      <c r="A42" s="42" t="s">
        <v>56</v>
      </c>
      <c r="B42" s="38">
        <f>+Aïkido!B42+Badminton!B42+'Course à pieds'!B42+Cyclisme!B42+Football!B42+Gymnastique!B42+Handball!B42+Judo!B42+'Muay-Thaî'!B42+Pétanque!B42+'Taî-chi-chuan'!B42+'Tennis de table'!B42</f>
        <v>0</v>
      </c>
      <c r="C42" s="38">
        <f>+Aïkido!C42+Badminton!C42+'Course à pieds'!C42+Cyclisme!C42+Football!C42+Gymnastique!C42+Handball!C42+Judo!C42+'Muay-Thaî'!C42+Pétanque!C42+'Taî-chi-chuan'!C42+'Tennis de table'!C42</f>
        <v>0</v>
      </c>
      <c r="D42" s="38">
        <f>+Aïkido!D42+Badminton!D42+'Course à pieds'!D42+Cyclisme!D42+Football!D42+Gymnastique!D42+Handball!D42+Judo!D42+'Muay-Thaî'!D42+Pétanque!D42+'Taî-chi-chuan'!D42+'Tennis de table'!D42</f>
        <v>0</v>
      </c>
      <c r="E42" s="38">
        <f>+Aïkido!E42+Badminton!E42+'Course à pieds'!E42+Cyclisme!E42+Football!E42+Gymnastique!E42+Handball!E42+Judo!E42+'Muay-Thaî'!E42+Pétanque!E42+'Taî-chi-chuan'!E42+'Tennis de table'!E42</f>
        <v>0</v>
      </c>
      <c r="F42" s="38">
        <f>+Aïkido!F42+Badminton!F42+'Course à pieds'!F42+Cyclisme!F42+Football!F42+Gymnastique!F42+Handball!F42+Judo!F42+'Muay-Thaî'!F42+Pétanque!F42+'Taî-chi-chuan'!F42+'Tennis de table'!F42</f>
        <v>0</v>
      </c>
      <c r="G42" s="38">
        <f>+Aïkido!G42+Badminton!G42+'Course à pieds'!G42+Cyclisme!G42+Football!G42+Gymnastique!G42+Handball!G42+Judo!G42+'Muay-Thaî'!G42+Pétanque!G42+'Taî-chi-chuan'!G42+'Tennis de table'!G42</f>
        <v>0</v>
      </c>
      <c r="H42" s="38">
        <f>+Aïkido!H42+Badminton!H42+'Course à pieds'!H42+Cyclisme!H42+Football!H42+Gymnastique!H42+Handball!H42+Judo!H42+'Muay-Thaî'!H42+Pétanque!H42+'Taî-chi-chuan'!H42+'Tennis de table'!H42</f>
        <v>0</v>
      </c>
      <c r="I42" s="38">
        <f>+Aïkido!I42+Badminton!I42+'Course à pieds'!I42+Cyclisme!I42+Football!I42+Gymnastique!I42+Handball!I42+Judo!I42+'Muay-Thaî'!I42+Pétanque!I42+'Taî-chi-chuan'!I42+'Tennis de table'!I42</f>
        <v>0</v>
      </c>
      <c r="J42" s="38">
        <f>+Aïkido!J42+Badminton!J42+'Course à pieds'!J42+Cyclisme!J42+Football!J42+Gymnastique!J42+Handball!J42+Judo!J42+'Muay-Thaî'!J42+Pétanque!J42+'Taî-chi-chuan'!J42+'Tennis de table'!J42</f>
        <v>0</v>
      </c>
      <c r="K42" s="38">
        <f>+Aïkido!K42+Badminton!K42+'Course à pieds'!K42+Cyclisme!K42+Football!K42+Gymnastique!K42+Handball!K42+Judo!K42+'Muay-Thaî'!K42+Pétanque!K42+'Taî-chi-chuan'!K42+'Tennis de table'!K42</f>
        <v>0</v>
      </c>
      <c r="L42" s="38">
        <f>+Aïkido!L42+Badminton!L42+'Course à pieds'!L42+Cyclisme!L42+Football!L42+Gymnastique!L42+Handball!L42+Judo!L42+'Muay-Thaî'!L42+Pétanque!L42+'Taî-chi-chuan'!L42+'Tennis de table'!L42</f>
        <v>0</v>
      </c>
      <c r="M42" s="38">
        <f>+Aïkido!M42+Badminton!M42+'Course à pieds'!M42+Cyclisme!M42+Football!M42+Gymnastique!M42+Handball!M42+Judo!M42+'Muay-Thaî'!M42+Pétanque!M42+'Taî-chi-chuan'!M42+'Tennis de table'!M42</f>
        <v>0</v>
      </c>
      <c r="N42" s="38">
        <f>+Aïkido!N42+Badminton!N42+'Course à pieds'!N42+Cyclisme!N42+Football!N42+Gymnastique!N42+Handball!N42+Judo!N42+'Muay-Thaî'!N42+Pétanque!N42+'Taî-chi-chuan'!N42+'Tennis de table'!N42</f>
        <v>0</v>
      </c>
      <c r="O42" s="38">
        <f>+Aïkido!O42+Badminton!O42+'Course à pieds'!O42+Cyclisme!O42+Football!O42+Gymnastique!O42+Handball!O42+Judo!O42+'Muay-Thaî'!O42+Pétanque!O42+'Taî-chi-chuan'!O42+'Tennis de table'!O42</f>
        <v>0</v>
      </c>
      <c r="P42" s="53">
        <f t="shared" si="1"/>
        <v>0</v>
      </c>
    </row>
    <row r="43" spans="1:16" ht="15.75" thickBot="1" x14ac:dyDescent="0.3">
      <c r="A43" s="42" t="s">
        <v>70</v>
      </c>
      <c r="B43" s="38">
        <f>+Aïkido!B43+Badminton!B43+'Course à pieds'!B43+Cyclisme!B43+Football!B43+Gymnastique!B43+Handball!B43+Judo!B43+'Muay-Thaî'!B43+Pétanque!B43+'Taî-chi-chuan'!B43+'Tennis de table'!B43</f>
        <v>0</v>
      </c>
      <c r="C43" s="38">
        <f>+Aïkido!C43+Badminton!C43+'Course à pieds'!C43+Cyclisme!C43+Football!C43+Gymnastique!C43+Handball!C43+Judo!C43+'Muay-Thaî'!C43+Pétanque!C43+'Taî-chi-chuan'!C43+'Tennis de table'!C43</f>
        <v>0</v>
      </c>
      <c r="D43" s="38">
        <f>+Aïkido!D43+Badminton!D43+'Course à pieds'!D43+Cyclisme!D43+Football!D43+Gymnastique!D43+Handball!D43+Judo!D43+'Muay-Thaî'!D43+Pétanque!D43+'Taî-chi-chuan'!D43+'Tennis de table'!D43</f>
        <v>0</v>
      </c>
      <c r="E43" s="38">
        <f>+Aïkido!E43+Badminton!E43+'Course à pieds'!E43+Cyclisme!E43+Football!E43+Gymnastique!E43+Handball!E43+Judo!E43+'Muay-Thaî'!E43+Pétanque!E43+'Taî-chi-chuan'!E43+'Tennis de table'!E43</f>
        <v>0</v>
      </c>
      <c r="F43" s="38">
        <f>+Aïkido!F43+Badminton!F43+'Course à pieds'!F43+Cyclisme!F43+Football!F43+Gymnastique!F43+Handball!F43+Judo!F43+'Muay-Thaî'!F43+Pétanque!F43+'Taî-chi-chuan'!F43+'Tennis de table'!F43</f>
        <v>0</v>
      </c>
      <c r="G43" s="38">
        <f>+Aïkido!G43+Badminton!G43+'Course à pieds'!G43+Cyclisme!G43+Football!G43+Gymnastique!G43+Handball!G43+Judo!G43+'Muay-Thaî'!G43+Pétanque!G43+'Taî-chi-chuan'!G43+'Tennis de table'!G43</f>
        <v>0</v>
      </c>
      <c r="H43" s="38">
        <f>+Aïkido!H43+Badminton!H43+'Course à pieds'!H43+Cyclisme!H43+Football!H43+Gymnastique!H43+Handball!H43+Judo!H43+'Muay-Thaî'!H43+Pétanque!H43+'Taî-chi-chuan'!H43+'Tennis de table'!H43</f>
        <v>0</v>
      </c>
      <c r="I43" s="38">
        <f>+Aïkido!I43+Badminton!I43+'Course à pieds'!I43+Cyclisme!I43+Football!I43+Gymnastique!I43+Handball!I43+Judo!I43+'Muay-Thaî'!I43+Pétanque!I43+'Taî-chi-chuan'!I43+'Tennis de table'!I43</f>
        <v>0</v>
      </c>
      <c r="J43" s="38">
        <f>+Aïkido!J43+Badminton!J43+'Course à pieds'!J43+Cyclisme!J43+Football!J43+Gymnastique!J43+Handball!J43+Judo!J43+'Muay-Thaî'!J43+Pétanque!J43+'Taî-chi-chuan'!J43+'Tennis de table'!J43</f>
        <v>0</v>
      </c>
      <c r="K43" s="38">
        <f>+Aïkido!K43+Badminton!K43+'Course à pieds'!K43+Cyclisme!K43+Football!K43+Gymnastique!K43+Handball!K43+Judo!K43+'Muay-Thaî'!K43+Pétanque!K43+'Taî-chi-chuan'!K43+'Tennis de table'!K43</f>
        <v>0</v>
      </c>
      <c r="L43" s="38">
        <f>+Aïkido!L43+Badminton!L43+'Course à pieds'!L43+Cyclisme!L43+Football!L43+Gymnastique!L43+Handball!L43+Judo!L43+'Muay-Thaî'!L43+Pétanque!L43+'Taî-chi-chuan'!L43+'Tennis de table'!L43</f>
        <v>0</v>
      </c>
      <c r="M43" s="38">
        <f>+Aïkido!M43+Badminton!M43+'Course à pieds'!M43+Cyclisme!M43+Football!M43+Gymnastique!M43+Handball!M43+Judo!M43+'Muay-Thaî'!M43+Pétanque!M43+'Taî-chi-chuan'!M43+'Tennis de table'!M43</f>
        <v>0</v>
      </c>
      <c r="N43" s="38">
        <f>+Aïkido!N43+Badminton!N43+'Course à pieds'!N43+Cyclisme!N43+Football!N43+Gymnastique!N43+Handball!N43+Judo!N43+'Muay-Thaî'!N43+Pétanque!N43+'Taî-chi-chuan'!N43+'Tennis de table'!N43</f>
        <v>0</v>
      </c>
      <c r="O43" s="38">
        <f>+Aïkido!O43+Badminton!O43+'Course à pieds'!O43+Cyclisme!O43+Football!O43+Gymnastique!O43+Handball!O43+Judo!O43+'Muay-Thaî'!O43+Pétanque!O43+'Taî-chi-chuan'!O43+'Tennis de table'!O43</f>
        <v>0</v>
      </c>
      <c r="P43" s="53">
        <f t="shared" si="1"/>
        <v>0</v>
      </c>
    </row>
    <row r="44" spans="1:16" ht="15.75" thickBot="1" x14ac:dyDescent="0.3">
      <c r="A44" s="44" t="s">
        <v>75</v>
      </c>
      <c r="B44" s="38">
        <f>+Aïkido!B44+Badminton!B44+'Course à pieds'!B44+Cyclisme!B44+Football!B44+Gymnastique!B44+Handball!B44+Judo!B44+'Muay-Thaî'!B44+Pétanque!B44+'Taî-chi-chuan'!B44+'Tennis de table'!B44</f>
        <v>0</v>
      </c>
      <c r="C44" s="38">
        <f>+Aïkido!C44+Badminton!C44+'Course à pieds'!C44+Cyclisme!C44+Football!C44+Gymnastique!C44+Handball!C44+Judo!C44+'Muay-Thaî'!C44+Pétanque!C44+'Taî-chi-chuan'!C44+'Tennis de table'!C44</f>
        <v>0</v>
      </c>
      <c r="D44" s="38">
        <f>+Aïkido!D44+Badminton!D44+'Course à pieds'!D44+Cyclisme!D44+Football!D44+Gymnastique!D44+Handball!D44+Judo!D44+'Muay-Thaî'!D44+Pétanque!D44+'Taî-chi-chuan'!D44+'Tennis de table'!D44</f>
        <v>0</v>
      </c>
      <c r="E44" s="38">
        <f>+Aïkido!E44+Badminton!E44+'Course à pieds'!E44+Cyclisme!E44+Football!E44+Gymnastique!E44+Handball!E44+Judo!E44+'Muay-Thaî'!E44+Pétanque!E44+'Taî-chi-chuan'!E44+'Tennis de table'!E44</f>
        <v>0</v>
      </c>
      <c r="F44" s="38">
        <f>+Aïkido!F44+Badminton!F44+'Course à pieds'!F44+Cyclisme!F44+Football!F44+Gymnastique!F44+Handball!F44+Judo!F44+'Muay-Thaî'!F44+Pétanque!F44+'Taî-chi-chuan'!F44+'Tennis de table'!F44</f>
        <v>0</v>
      </c>
      <c r="G44" s="38">
        <f>+Aïkido!G44+Badminton!G44+'Course à pieds'!G44+Cyclisme!G44+Football!G44+Gymnastique!G44+Handball!G44+Judo!G44+'Muay-Thaî'!G44+Pétanque!G44+'Taî-chi-chuan'!G44+'Tennis de table'!G44</f>
        <v>0</v>
      </c>
      <c r="H44" s="38">
        <f>+Aïkido!H44+Badminton!H44+'Course à pieds'!H44+Cyclisme!H44+Football!H44+Gymnastique!H44+Handball!H44+Judo!H44+'Muay-Thaî'!H44+Pétanque!H44+'Taî-chi-chuan'!H44+'Tennis de table'!H44</f>
        <v>0</v>
      </c>
      <c r="I44" s="38">
        <f>+Aïkido!I44+Badminton!I44+'Course à pieds'!I44+Cyclisme!I44+Football!I44+Gymnastique!I44+Handball!I44+Judo!I44+'Muay-Thaî'!I44+Pétanque!I44+'Taî-chi-chuan'!I44+'Tennis de table'!I44</f>
        <v>0</v>
      </c>
      <c r="J44" s="38">
        <f>+Aïkido!J44+Badminton!J44+'Course à pieds'!J44+Cyclisme!J44+Football!J44+Gymnastique!J44+Handball!J44+Judo!J44+'Muay-Thaî'!J44+Pétanque!J44+'Taî-chi-chuan'!J44+'Tennis de table'!J44</f>
        <v>0</v>
      </c>
      <c r="K44" s="38">
        <f>+Aïkido!K44+Badminton!K44+'Course à pieds'!K44+Cyclisme!K44+Football!K44+Gymnastique!K44+Handball!K44+Judo!K44+'Muay-Thaî'!K44+Pétanque!K44+'Taî-chi-chuan'!K44+'Tennis de table'!K44</f>
        <v>0</v>
      </c>
      <c r="L44" s="38">
        <f>+Aïkido!L44+Badminton!L44+'Course à pieds'!L44+Cyclisme!L44+Football!L44+Gymnastique!L44+Handball!L44+Judo!L44+'Muay-Thaî'!L44+Pétanque!L44+'Taî-chi-chuan'!L44+'Tennis de table'!L44</f>
        <v>0</v>
      </c>
      <c r="M44" s="38">
        <f>+Aïkido!M44+Badminton!M44+'Course à pieds'!M44+Cyclisme!M44+Football!M44+Gymnastique!M44+Handball!M44+Judo!M44+'Muay-Thaî'!M44+Pétanque!M44+'Taî-chi-chuan'!M44+'Tennis de table'!M44</f>
        <v>0</v>
      </c>
      <c r="N44" s="38">
        <f>+Aïkido!N44+Badminton!N44+'Course à pieds'!N44+Cyclisme!N44+Football!N44+Gymnastique!N44+Handball!N44+Judo!N44+'Muay-Thaî'!N44+Pétanque!N44+'Taî-chi-chuan'!N44+'Tennis de table'!N44</f>
        <v>0</v>
      </c>
      <c r="O44" s="38">
        <f>+Aïkido!O44+Badminton!O44+'Course à pieds'!O44+Cyclisme!O44+Football!O44+Gymnastique!O44+Handball!O44+Judo!O44+'Muay-Thaî'!O44+Pétanque!O44+'Taî-chi-chuan'!O44+'Tennis de table'!O44</f>
        <v>0</v>
      </c>
      <c r="P44" s="53">
        <f t="shared" si="1"/>
        <v>0</v>
      </c>
    </row>
    <row r="45" spans="1:16" ht="15.75" thickBot="1" x14ac:dyDescent="0.3">
      <c r="A45" s="45" t="s">
        <v>25</v>
      </c>
      <c r="B45" s="39">
        <f>SUM(B35:B44)</f>
        <v>0</v>
      </c>
      <c r="C45" s="38">
        <f>SUM(C35:C44)</f>
        <v>0</v>
      </c>
      <c r="D45" s="39">
        <f t="shared" ref="D45:O45" si="2">SUM(D35:D44)</f>
        <v>0</v>
      </c>
      <c r="E45" s="38">
        <f t="shared" si="2"/>
        <v>0</v>
      </c>
      <c r="F45" s="39">
        <f t="shared" si="2"/>
        <v>0</v>
      </c>
      <c r="G45" s="38">
        <f t="shared" si="2"/>
        <v>0</v>
      </c>
      <c r="H45" s="39">
        <f t="shared" si="2"/>
        <v>0</v>
      </c>
      <c r="I45" s="38">
        <f t="shared" si="2"/>
        <v>0</v>
      </c>
      <c r="J45" s="39">
        <f t="shared" si="2"/>
        <v>0</v>
      </c>
      <c r="K45" s="38">
        <f t="shared" si="2"/>
        <v>0</v>
      </c>
      <c r="L45" s="39">
        <f t="shared" si="2"/>
        <v>0</v>
      </c>
      <c r="M45" s="38">
        <f t="shared" si="2"/>
        <v>0</v>
      </c>
      <c r="N45" s="39">
        <f t="shared" si="2"/>
        <v>0</v>
      </c>
      <c r="O45" s="38">
        <f t="shared" si="2"/>
        <v>0</v>
      </c>
      <c r="P45" s="53">
        <f>SUM(B45:O45)</f>
        <v>0</v>
      </c>
    </row>
    <row r="46" spans="1:16" ht="15.75" thickBot="1" x14ac:dyDescent="0.3">
      <c r="A46" s="46" t="s">
        <v>26</v>
      </c>
      <c r="B46" s="55">
        <f>+B32+B45+B22</f>
        <v>0</v>
      </c>
      <c r="C46" s="55">
        <f>+C32+C45+C22</f>
        <v>0</v>
      </c>
      <c r="D46" s="55">
        <f t="shared" ref="D46:O46" si="3">+D32+D45+D22</f>
        <v>0</v>
      </c>
      <c r="E46" s="55">
        <f t="shared" si="3"/>
        <v>0</v>
      </c>
      <c r="F46" s="55">
        <f>+F32+F45+F22</f>
        <v>0</v>
      </c>
      <c r="G46" s="55">
        <f t="shared" si="3"/>
        <v>0</v>
      </c>
      <c r="H46" s="55">
        <f t="shared" si="3"/>
        <v>0</v>
      </c>
      <c r="I46" s="55">
        <f t="shared" si="3"/>
        <v>0</v>
      </c>
      <c r="J46" s="55">
        <f t="shared" si="3"/>
        <v>0</v>
      </c>
      <c r="K46" s="55">
        <f t="shared" si="3"/>
        <v>0</v>
      </c>
      <c r="L46" s="55">
        <f t="shared" si="3"/>
        <v>0</v>
      </c>
      <c r="M46" s="55">
        <f t="shared" si="3"/>
        <v>0</v>
      </c>
      <c r="N46" s="55">
        <f t="shared" si="3"/>
        <v>0</v>
      </c>
      <c r="O46" s="55">
        <f t="shared" si="3"/>
        <v>0</v>
      </c>
      <c r="P46" s="54">
        <f>SUM(P22+P32+P45)</f>
        <v>0</v>
      </c>
    </row>
    <row r="50" spans="3:14" x14ac:dyDescent="0.25">
      <c r="K50" t="s">
        <v>48</v>
      </c>
    </row>
    <row r="51" spans="3:14" x14ac:dyDescent="0.25">
      <c r="E51" t="s">
        <v>48</v>
      </c>
      <c r="N51" t="s">
        <v>48</v>
      </c>
    </row>
    <row r="52" spans="3:14" x14ac:dyDescent="0.25">
      <c r="D52" t="s">
        <v>48</v>
      </c>
      <c r="J52" t="s">
        <v>48</v>
      </c>
    </row>
    <row r="53" spans="3:14" x14ac:dyDescent="0.25">
      <c r="C53" t="s">
        <v>48</v>
      </c>
      <c r="G53" t="s">
        <v>48</v>
      </c>
    </row>
    <row r="54" spans="3:14" x14ac:dyDescent="0.25">
      <c r="F54" t="s">
        <v>48</v>
      </c>
    </row>
  </sheetData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866141732283472" right="0.70866141732283472" top="0.74803149606299213" bottom="0.74803149606299213" header="0.31496062992125984" footer="0.31496062992125984"/>
  <headerFooter>
    <oddHeader xml:space="preserve">&amp;C&amp;18Ville d'Ezanville Service des Sports 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2:R54"/>
  <sheetViews>
    <sheetView topLeftCell="A32" workbookViewId="0">
      <selection activeCell="E15" sqref="E15:E20"/>
    </sheetView>
  </sheetViews>
  <sheetFormatPr baseColWidth="10" defaultColWidth="10.85546875" defaultRowHeight="15" x14ac:dyDescent="0.25"/>
  <cols>
    <col min="1" max="3" width="10.85546875" style="1"/>
    <col min="4" max="4" width="13.140625" style="1" customWidth="1"/>
    <col min="5" max="8" width="10.85546875" style="1"/>
    <col min="9" max="9" width="11.85546875" style="1" customWidth="1"/>
    <col min="10" max="16384" width="10.85546875" style="1"/>
  </cols>
  <sheetData>
    <row r="12" spans="1:18" ht="15.75" thickBot="1" x14ac:dyDescent="0.3"/>
    <row r="13" spans="1:18" ht="29.25" thickBot="1" x14ac:dyDescent="0.5">
      <c r="A13" s="121" t="s">
        <v>28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3"/>
    </row>
    <row r="14" spans="1:18" ht="16.5" thickBot="1" x14ac:dyDescent="0.3">
      <c r="A14" s="162" t="s">
        <v>40</v>
      </c>
      <c r="B14" s="160"/>
      <c r="C14" s="160"/>
      <c r="D14" s="161"/>
      <c r="E14" s="87" t="s">
        <v>35</v>
      </c>
      <c r="F14" s="160" t="s">
        <v>37</v>
      </c>
      <c r="G14" s="160"/>
      <c r="H14" s="160"/>
      <c r="I14" s="160"/>
      <c r="J14" s="160"/>
      <c r="K14" s="161"/>
      <c r="L14" s="88" t="s">
        <v>36</v>
      </c>
      <c r="M14" s="157" t="s">
        <v>37</v>
      </c>
      <c r="N14" s="158"/>
      <c r="O14" s="158"/>
      <c r="P14" s="158"/>
      <c r="Q14" s="158"/>
      <c r="R14" s="159"/>
    </row>
    <row r="15" spans="1:18" ht="15" customHeight="1" x14ac:dyDescent="0.25">
      <c r="A15" s="142"/>
      <c r="B15" s="145" t="s">
        <v>78</v>
      </c>
      <c r="C15" s="145"/>
      <c r="D15" s="146"/>
      <c r="E15" s="139"/>
      <c r="F15" s="130"/>
      <c r="G15" s="131"/>
      <c r="H15" s="131"/>
      <c r="I15" s="131"/>
      <c r="J15" s="131"/>
      <c r="K15" s="132"/>
      <c r="L15" s="139"/>
      <c r="M15" s="130"/>
      <c r="N15" s="131"/>
      <c r="O15" s="131"/>
      <c r="P15" s="131"/>
      <c r="Q15" s="131"/>
      <c r="R15" s="132"/>
    </row>
    <row r="16" spans="1:18" ht="15" customHeight="1" x14ac:dyDescent="0.25">
      <c r="A16" s="143"/>
      <c r="B16" s="147"/>
      <c r="C16" s="147"/>
      <c r="D16" s="148"/>
      <c r="E16" s="140"/>
      <c r="F16" s="133"/>
      <c r="G16" s="134"/>
      <c r="H16" s="134"/>
      <c r="I16" s="134"/>
      <c r="J16" s="134"/>
      <c r="K16" s="135"/>
      <c r="L16" s="140"/>
      <c r="M16" s="133"/>
      <c r="N16" s="134"/>
      <c r="O16" s="134"/>
      <c r="P16" s="134"/>
      <c r="Q16" s="134"/>
      <c r="R16" s="135"/>
    </row>
    <row r="17" spans="1:18" ht="15" customHeight="1" x14ac:dyDescent="0.25">
      <c r="A17" s="143"/>
      <c r="B17" s="147"/>
      <c r="C17" s="147"/>
      <c r="D17" s="148"/>
      <c r="E17" s="140"/>
      <c r="F17" s="133"/>
      <c r="G17" s="134"/>
      <c r="H17" s="134"/>
      <c r="I17" s="134"/>
      <c r="J17" s="134"/>
      <c r="K17" s="135"/>
      <c r="L17" s="140"/>
      <c r="M17" s="133"/>
      <c r="N17" s="134"/>
      <c r="O17" s="134"/>
      <c r="P17" s="134"/>
      <c r="Q17" s="134"/>
      <c r="R17" s="135"/>
    </row>
    <row r="18" spans="1:18" ht="15" customHeight="1" x14ac:dyDescent="0.25">
      <c r="A18" s="143"/>
      <c r="B18" s="147"/>
      <c r="C18" s="147"/>
      <c r="D18" s="148"/>
      <c r="E18" s="140"/>
      <c r="F18" s="133"/>
      <c r="G18" s="134"/>
      <c r="H18" s="134"/>
      <c r="I18" s="134"/>
      <c r="J18" s="134"/>
      <c r="K18" s="135"/>
      <c r="L18" s="140"/>
      <c r="M18" s="133"/>
      <c r="N18" s="134"/>
      <c r="O18" s="134"/>
      <c r="P18" s="134"/>
      <c r="Q18" s="134"/>
      <c r="R18" s="135"/>
    </row>
    <row r="19" spans="1:18" ht="15" customHeight="1" x14ac:dyDescent="0.25">
      <c r="A19" s="143"/>
      <c r="B19" s="147"/>
      <c r="C19" s="147"/>
      <c r="D19" s="148"/>
      <c r="E19" s="140"/>
      <c r="F19" s="133"/>
      <c r="G19" s="134"/>
      <c r="H19" s="134"/>
      <c r="I19" s="134"/>
      <c r="J19" s="134"/>
      <c r="K19" s="135"/>
      <c r="L19" s="140"/>
      <c r="M19" s="133"/>
      <c r="N19" s="134"/>
      <c r="O19" s="134"/>
      <c r="P19" s="134"/>
      <c r="Q19" s="134"/>
      <c r="R19" s="135"/>
    </row>
    <row r="20" spans="1:18" ht="15" customHeight="1" thickBot="1" x14ac:dyDescent="0.3">
      <c r="A20" s="144"/>
      <c r="B20" s="149"/>
      <c r="C20" s="149"/>
      <c r="D20" s="150"/>
      <c r="E20" s="141"/>
      <c r="F20" s="136"/>
      <c r="G20" s="137"/>
      <c r="H20" s="137"/>
      <c r="I20" s="137"/>
      <c r="J20" s="137"/>
      <c r="K20" s="138"/>
      <c r="L20" s="141"/>
      <c r="M20" s="136"/>
      <c r="N20" s="137"/>
      <c r="O20" s="137"/>
      <c r="P20" s="137"/>
      <c r="Q20" s="137"/>
      <c r="R20" s="138"/>
    </row>
    <row r="21" spans="1:18" ht="15" customHeight="1" x14ac:dyDescent="0.25">
      <c r="A21" s="142"/>
      <c r="B21" s="145" t="s">
        <v>30</v>
      </c>
      <c r="C21" s="145"/>
      <c r="D21" s="146"/>
      <c r="E21" s="139"/>
      <c r="F21" s="151"/>
      <c r="G21" s="151"/>
      <c r="H21" s="151"/>
      <c r="I21" s="151"/>
      <c r="J21" s="151"/>
      <c r="K21" s="152"/>
      <c r="L21" s="139"/>
      <c r="M21" s="130"/>
      <c r="N21" s="131"/>
      <c r="O21" s="131"/>
      <c r="P21" s="131"/>
      <c r="Q21" s="131"/>
      <c r="R21" s="132"/>
    </row>
    <row r="22" spans="1:18" ht="15" customHeight="1" x14ac:dyDescent="0.25">
      <c r="A22" s="143"/>
      <c r="B22" s="147"/>
      <c r="C22" s="147"/>
      <c r="D22" s="148"/>
      <c r="E22" s="140"/>
      <c r="F22" s="153"/>
      <c r="G22" s="153"/>
      <c r="H22" s="153"/>
      <c r="I22" s="153"/>
      <c r="J22" s="153"/>
      <c r="K22" s="154"/>
      <c r="L22" s="140"/>
      <c r="M22" s="133"/>
      <c r="N22" s="134"/>
      <c r="O22" s="134"/>
      <c r="P22" s="134"/>
      <c r="Q22" s="134"/>
      <c r="R22" s="135"/>
    </row>
    <row r="23" spans="1:18" ht="15" customHeight="1" x14ac:dyDescent="0.25">
      <c r="A23" s="143"/>
      <c r="B23" s="147"/>
      <c r="C23" s="147"/>
      <c r="D23" s="148"/>
      <c r="E23" s="140"/>
      <c r="F23" s="153"/>
      <c r="G23" s="153"/>
      <c r="H23" s="153"/>
      <c r="I23" s="153"/>
      <c r="J23" s="153"/>
      <c r="K23" s="154"/>
      <c r="L23" s="140"/>
      <c r="M23" s="133"/>
      <c r="N23" s="134"/>
      <c r="O23" s="134"/>
      <c r="P23" s="134"/>
      <c r="Q23" s="134"/>
      <c r="R23" s="135"/>
    </row>
    <row r="24" spans="1:18" ht="15" customHeight="1" x14ac:dyDescent="0.25">
      <c r="A24" s="143"/>
      <c r="B24" s="147"/>
      <c r="C24" s="147"/>
      <c r="D24" s="148"/>
      <c r="E24" s="140"/>
      <c r="F24" s="153"/>
      <c r="G24" s="153"/>
      <c r="H24" s="153"/>
      <c r="I24" s="153"/>
      <c r="J24" s="153"/>
      <c r="K24" s="154"/>
      <c r="L24" s="140"/>
      <c r="M24" s="133"/>
      <c r="N24" s="134"/>
      <c r="O24" s="134"/>
      <c r="P24" s="134"/>
      <c r="Q24" s="134"/>
      <c r="R24" s="135"/>
    </row>
    <row r="25" spans="1:18" ht="15" customHeight="1" x14ac:dyDescent="0.25">
      <c r="A25" s="143"/>
      <c r="B25" s="147"/>
      <c r="C25" s="147"/>
      <c r="D25" s="148"/>
      <c r="E25" s="140"/>
      <c r="F25" s="153"/>
      <c r="G25" s="153"/>
      <c r="H25" s="153"/>
      <c r="I25" s="153"/>
      <c r="J25" s="153"/>
      <c r="K25" s="154"/>
      <c r="L25" s="140"/>
      <c r="M25" s="133"/>
      <c r="N25" s="134"/>
      <c r="O25" s="134"/>
      <c r="P25" s="134"/>
      <c r="Q25" s="134"/>
      <c r="R25" s="135"/>
    </row>
    <row r="26" spans="1:18" ht="15" customHeight="1" thickBot="1" x14ac:dyDescent="0.3">
      <c r="A26" s="144"/>
      <c r="B26" s="149"/>
      <c r="C26" s="149"/>
      <c r="D26" s="150"/>
      <c r="E26" s="141"/>
      <c r="F26" s="155"/>
      <c r="G26" s="155"/>
      <c r="H26" s="155"/>
      <c r="I26" s="155"/>
      <c r="J26" s="155"/>
      <c r="K26" s="156"/>
      <c r="L26" s="141"/>
      <c r="M26" s="136"/>
      <c r="N26" s="137"/>
      <c r="O26" s="137"/>
      <c r="P26" s="137"/>
      <c r="Q26" s="137"/>
      <c r="R26" s="138"/>
    </row>
    <row r="27" spans="1:18" ht="15" customHeight="1" x14ac:dyDescent="0.25">
      <c r="A27" s="142"/>
      <c r="B27" s="145" t="s">
        <v>39</v>
      </c>
      <c r="C27" s="145"/>
      <c r="D27" s="146"/>
      <c r="E27" s="139"/>
      <c r="F27" s="151"/>
      <c r="G27" s="151"/>
      <c r="H27" s="151"/>
      <c r="I27" s="151"/>
      <c r="J27" s="151"/>
      <c r="K27" s="152"/>
      <c r="L27" s="139"/>
      <c r="M27" s="130"/>
      <c r="N27" s="131"/>
      <c r="O27" s="131"/>
      <c r="P27" s="131"/>
      <c r="Q27" s="131"/>
      <c r="R27" s="132"/>
    </row>
    <row r="28" spans="1:18" ht="15" customHeight="1" x14ac:dyDescent="0.25">
      <c r="A28" s="143"/>
      <c r="B28" s="147"/>
      <c r="C28" s="147"/>
      <c r="D28" s="148"/>
      <c r="E28" s="140"/>
      <c r="F28" s="153"/>
      <c r="G28" s="153"/>
      <c r="H28" s="153"/>
      <c r="I28" s="153"/>
      <c r="J28" s="153"/>
      <c r="K28" s="154"/>
      <c r="L28" s="140"/>
      <c r="M28" s="133"/>
      <c r="N28" s="134"/>
      <c r="O28" s="134"/>
      <c r="P28" s="134"/>
      <c r="Q28" s="134"/>
      <c r="R28" s="135"/>
    </row>
    <row r="29" spans="1:18" ht="15" customHeight="1" x14ac:dyDescent="0.25">
      <c r="A29" s="143"/>
      <c r="B29" s="147"/>
      <c r="C29" s="147"/>
      <c r="D29" s="148"/>
      <c r="E29" s="140"/>
      <c r="F29" s="153"/>
      <c r="G29" s="153"/>
      <c r="H29" s="153"/>
      <c r="I29" s="153"/>
      <c r="J29" s="153"/>
      <c r="K29" s="154"/>
      <c r="L29" s="140"/>
      <c r="M29" s="133"/>
      <c r="N29" s="134"/>
      <c r="O29" s="134"/>
      <c r="P29" s="134"/>
      <c r="Q29" s="134"/>
      <c r="R29" s="135"/>
    </row>
    <row r="30" spans="1:18" ht="15" customHeight="1" x14ac:dyDescent="0.25">
      <c r="A30" s="143"/>
      <c r="B30" s="147"/>
      <c r="C30" s="147"/>
      <c r="D30" s="148"/>
      <c r="E30" s="140"/>
      <c r="F30" s="153"/>
      <c r="G30" s="153"/>
      <c r="H30" s="153"/>
      <c r="I30" s="153"/>
      <c r="J30" s="153"/>
      <c r="K30" s="154"/>
      <c r="L30" s="140"/>
      <c r="M30" s="133"/>
      <c r="N30" s="134"/>
      <c r="O30" s="134"/>
      <c r="P30" s="134"/>
      <c r="Q30" s="134"/>
      <c r="R30" s="135"/>
    </row>
    <row r="31" spans="1:18" ht="15" customHeight="1" x14ac:dyDescent="0.25">
      <c r="A31" s="143"/>
      <c r="B31" s="147"/>
      <c r="C31" s="147"/>
      <c r="D31" s="148"/>
      <c r="E31" s="140"/>
      <c r="F31" s="153"/>
      <c r="G31" s="153"/>
      <c r="H31" s="153"/>
      <c r="I31" s="153"/>
      <c r="J31" s="153"/>
      <c r="K31" s="154"/>
      <c r="L31" s="140"/>
      <c r="M31" s="133"/>
      <c r="N31" s="134"/>
      <c r="O31" s="134"/>
      <c r="P31" s="134"/>
      <c r="Q31" s="134"/>
      <c r="R31" s="135"/>
    </row>
    <row r="32" spans="1:18" ht="15" customHeight="1" thickBot="1" x14ac:dyDescent="0.3">
      <c r="A32" s="144"/>
      <c r="B32" s="149"/>
      <c r="C32" s="149"/>
      <c r="D32" s="150"/>
      <c r="E32" s="141"/>
      <c r="F32" s="155"/>
      <c r="G32" s="155"/>
      <c r="H32" s="155"/>
      <c r="I32" s="155"/>
      <c r="J32" s="155"/>
      <c r="K32" s="156"/>
      <c r="L32" s="141"/>
      <c r="M32" s="136"/>
      <c r="N32" s="137"/>
      <c r="O32" s="137"/>
      <c r="P32" s="137"/>
      <c r="Q32" s="137"/>
      <c r="R32" s="138"/>
    </row>
    <row r="33" spans="1:18" ht="15" customHeight="1" x14ac:dyDescent="0.25">
      <c r="A33" s="142"/>
      <c r="B33" s="145" t="s">
        <v>31</v>
      </c>
      <c r="C33" s="145"/>
      <c r="D33" s="146"/>
      <c r="E33" s="139"/>
      <c r="F33" s="151"/>
      <c r="G33" s="151"/>
      <c r="H33" s="151"/>
      <c r="I33" s="151"/>
      <c r="J33" s="151"/>
      <c r="K33" s="152"/>
      <c r="L33" s="139"/>
      <c r="M33" s="130"/>
      <c r="N33" s="131"/>
      <c r="O33" s="131"/>
      <c r="P33" s="131"/>
      <c r="Q33" s="131"/>
      <c r="R33" s="132"/>
    </row>
    <row r="34" spans="1:18" ht="15" customHeight="1" x14ac:dyDescent="0.25">
      <c r="A34" s="143"/>
      <c r="B34" s="147"/>
      <c r="C34" s="147"/>
      <c r="D34" s="148"/>
      <c r="E34" s="140"/>
      <c r="F34" s="153"/>
      <c r="G34" s="153"/>
      <c r="H34" s="153"/>
      <c r="I34" s="153"/>
      <c r="J34" s="153"/>
      <c r="K34" s="154"/>
      <c r="L34" s="140"/>
      <c r="M34" s="133"/>
      <c r="N34" s="134"/>
      <c r="O34" s="134"/>
      <c r="P34" s="134"/>
      <c r="Q34" s="134"/>
      <c r="R34" s="135"/>
    </row>
    <row r="35" spans="1:18" ht="15" customHeight="1" x14ac:dyDescent="0.25">
      <c r="A35" s="143"/>
      <c r="B35" s="147"/>
      <c r="C35" s="147"/>
      <c r="D35" s="148"/>
      <c r="E35" s="140"/>
      <c r="F35" s="153"/>
      <c r="G35" s="153"/>
      <c r="H35" s="153"/>
      <c r="I35" s="153"/>
      <c r="J35" s="153"/>
      <c r="K35" s="154"/>
      <c r="L35" s="140"/>
      <c r="M35" s="133"/>
      <c r="N35" s="134"/>
      <c r="O35" s="134"/>
      <c r="P35" s="134"/>
      <c r="Q35" s="134"/>
      <c r="R35" s="135"/>
    </row>
    <row r="36" spans="1:18" ht="15" customHeight="1" x14ac:dyDescent="0.25">
      <c r="A36" s="143"/>
      <c r="B36" s="147"/>
      <c r="C36" s="147"/>
      <c r="D36" s="148"/>
      <c r="E36" s="140"/>
      <c r="F36" s="153"/>
      <c r="G36" s="153"/>
      <c r="H36" s="153"/>
      <c r="I36" s="153"/>
      <c r="J36" s="153"/>
      <c r="K36" s="154"/>
      <c r="L36" s="140"/>
      <c r="M36" s="133"/>
      <c r="N36" s="134"/>
      <c r="O36" s="134"/>
      <c r="P36" s="134"/>
      <c r="Q36" s="134"/>
      <c r="R36" s="135"/>
    </row>
    <row r="37" spans="1:18" ht="15" customHeight="1" x14ac:dyDescent="0.25">
      <c r="A37" s="143"/>
      <c r="B37" s="147"/>
      <c r="C37" s="147"/>
      <c r="D37" s="148"/>
      <c r="E37" s="140"/>
      <c r="F37" s="153"/>
      <c r="G37" s="153"/>
      <c r="H37" s="153"/>
      <c r="I37" s="153"/>
      <c r="J37" s="153"/>
      <c r="K37" s="154"/>
      <c r="L37" s="140"/>
      <c r="M37" s="133"/>
      <c r="N37" s="134"/>
      <c r="O37" s="134"/>
      <c r="P37" s="134"/>
      <c r="Q37" s="134"/>
      <c r="R37" s="135"/>
    </row>
    <row r="38" spans="1:18" ht="15.75" customHeight="1" thickBot="1" x14ac:dyDescent="0.3">
      <c r="A38" s="144"/>
      <c r="B38" s="149"/>
      <c r="C38" s="149"/>
      <c r="D38" s="150"/>
      <c r="E38" s="141"/>
      <c r="F38" s="155"/>
      <c r="G38" s="155"/>
      <c r="H38" s="155"/>
      <c r="I38" s="155"/>
      <c r="J38" s="155"/>
      <c r="K38" s="156"/>
      <c r="L38" s="141"/>
      <c r="M38" s="136"/>
      <c r="N38" s="137"/>
      <c r="O38" s="137"/>
      <c r="P38" s="137"/>
      <c r="Q38" s="137"/>
      <c r="R38" s="138"/>
    </row>
    <row r="39" spans="1:18" ht="5.25" customHeight="1" thickBot="1" x14ac:dyDescent="0.3">
      <c r="A39" s="82"/>
      <c r="B39" s="83"/>
      <c r="C39" s="83"/>
      <c r="D39" s="83"/>
      <c r="E39" s="84"/>
      <c r="F39" s="81"/>
      <c r="G39" s="81"/>
      <c r="H39" s="81"/>
      <c r="I39" s="81"/>
      <c r="J39" s="81"/>
      <c r="K39" s="81"/>
      <c r="L39" s="84"/>
      <c r="M39" s="81"/>
      <c r="N39" s="81"/>
      <c r="O39" s="81"/>
      <c r="P39" s="81"/>
      <c r="Q39" s="81"/>
      <c r="R39" s="81"/>
    </row>
    <row r="40" spans="1:18" ht="17.25" customHeight="1" x14ac:dyDescent="0.25">
      <c r="A40" s="124" t="s">
        <v>38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89" t="s">
        <v>33</v>
      </c>
      <c r="R40" s="90" t="s">
        <v>34</v>
      </c>
    </row>
    <row r="41" spans="1:18" ht="15.75" customHeight="1" thickBot="1" x14ac:dyDescent="0.5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85"/>
      <c r="R41" s="86"/>
    </row>
    <row r="42" spans="1:18" ht="15.75" customHeight="1" thickBot="1" x14ac:dyDescent="0.3">
      <c r="A42" s="119" t="s">
        <v>43</v>
      </c>
      <c r="B42" s="120"/>
      <c r="C42" s="120"/>
      <c r="D42" s="120"/>
      <c r="E42" s="120" t="s">
        <v>32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8" t="s">
        <v>44</v>
      </c>
      <c r="R42" s="129"/>
    </row>
    <row r="43" spans="1:18" x14ac:dyDescent="0.25">
      <c r="A43" s="109"/>
      <c r="B43" s="111" t="s">
        <v>41</v>
      </c>
      <c r="C43" s="111"/>
      <c r="D43" s="111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5"/>
      <c r="R43" s="116"/>
    </row>
    <row r="44" spans="1:18" ht="15.75" thickBot="1" x14ac:dyDescent="0.3">
      <c r="A44" s="110"/>
      <c r="B44" s="112"/>
      <c r="C44" s="112"/>
      <c r="D44" s="112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7"/>
      <c r="R44" s="118"/>
    </row>
    <row r="45" spans="1:18" x14ac:dyDescent="0.25">
      <c r="A45" s="109"/>
      <c r="B45" s="111" t="s">
        <v>42</v>
      </c>
      <c r="C45" s="111"/>
      <c r="D45" s="111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5"/>
      <c r="R45" s="116"/>
    </row>
    <row r="46" spans="1:18" ht="15.75" thickBot="1" x14ac:dyDescent="0.3">
      <c r="A46" s="110"/>
      <c r="B46" s="112"/>
      <c r="C46" s="112"/>
      <c r="D46" s="112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7"/>
      <c r="R46" s="118"/>
    </row>
    <row r="47" spans="1:18" x14ac:dyDescent="0.25">
      <c r="A47" s="109"/>
      <c r="B47" s="111" t="s">
        <v>45</v>
      </c>
      <c r="C47" s="111"/>
      <c r="D47" s="111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5"/>
      <c r="R47" s="116"/>
    </row>
    <row r="48" spans="1:18" ht="15.75" thickBot="1" x14ac:dyDescent="0.3">
      <c r="A48" s="110"/>
      <c r="B48" s="112"/>
      <c r="C48" s="112"/>
      <c r="D48" s="112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7"/>
      <c r="R48" s="118"/>
    </row>
    <row r="49" spans="1:18" x14ac:dyDescent="0.25">
      <c r="A49" s="109"/>
      <c r="B49" s="111" t="s">
        <v>29</v>
      </c>
      <c r="C49" s="111"/>
      <c r="D49" s="111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5"/>
      <c r="R49" s="116"/>
    </row>
    <row r="50" spans="1:18" ht="15.75" thickBot="1" x14ac:dyDescent="0.3">
      <c r="A50" s="110"/>
      <c r="B50" s="112"/>
      <c r="C50" s="112"/>
      <c r="D50" s="112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7"/>
      <c r="R50" s="118"/>
    </row>
    <row r="51" spans="1:18" x14ac:dyDescent="0.25">
      <c r="A51" s="109"/>
      <c r="B51" s="111" t="s">
        <v>46</v>
      </c>
      <c r="C51" s="111"/>
      <c r="D51" s="111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5"/>
      <c r="R51" s="116"/>
    </row>
    <row r="52" spans="1:18" ht="15.75" thickBot="1" x14ac:dyDescent="0.3">
      <c r="A52" s="110"/>
      <c r="B52" s="112"/>
      <c r="C52" s="112"/>
      <c r="D52" s="112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7"/>
      <c r="R52" s="118"/>
    </row>
    <row r="53" spans="1:18" x14ac:dyDescent="0.25">
      <c r="A53" s="109"/>
      <c r="B53" s="111" t="s">
        <v>47</v>
      </c>
      <c r="C53" s="111"/>
      <c r="D53" s="111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5"/>
      <c r="R53" s="116"/>
    </row>
    <row r="54" spans="1:18" ht="15.75" thickBot="1" x14ac:dyDescent="0.3">
      <c r="A54" s="110"/>
      <c r="B54" s="112"/>
      <c r="C54" s="112"/>
      <c r="D54" s="112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7"/>
      <c r="R54" s="118"/>
    </row>
  </sheetData>
  <sheetProtection password="C472" sheet="1" objects="1" scenarios="1"/>
  <mergeCells count="56">
    <mergeCell ref="M14:R14"/>
    <mergeCell ref="F14:K14"/>
    <mergeCell ref="A14:D14"/>
    <mergeCell ref="A15:A20"/>
    <mergeCell ref="A21:A26"/>
    <mergeCell ref="A27:A32"/>
    <mergeCell ref="A33:A38"/>
    <mergeCell ref="B33:D38"/>
    <mergeCell ref="F15:K20"/>
    <mergeCell ref="F21:K26"/>
    <mergeCell ref="F27:K32"/>
    <mergeCell ref="F33:K38"/>
    <mergeCell ref="B15:D20"/>
    <mergeCell ref="B21:D26"/>
    <mergeCell ref="B27:D32"/>
    <mergeCell ref="A13:R13"/>
    <mergeCell ref="A40:P41"/>
    <mergeCell ref="B43:D44"/>
    <mergeCell ref="Q42:R42"/>
    <mergeCell ref="M15:R20"/>
    <mergeCell ref="M21:R26"/>
    <mergeCell ref="M27:R32"/>
    <mergeCell ref="M33:R38"/>
    <mergeCell ref="E15:E20"/>
    <mergeCell ref="E21:E26"/>
    <mergeCell ref="E27:E32"/>
    <mergeCell ref="E33:E38"/>
    <mergeCell ref="L15:L20"/>
    <mergeCell ref="L21:L26"/>
    <mergeCell ref="L27:L32"/>
    <mergeCell ref="L33:L38"/>
    <mergeCell ref="A42:D42"/>
    <mergeCell ref="E42:P42"/>
    <mergeCell ref="A43:A44"/>
    <mergeCell ref="A45:A46"/>
    <mergeCell ref="A47:A48"/>
    <mergeCell ref="A49:A50"/>
    <mergeCell ref="E43:P44"/>
    <mergeCell ref="Q43:R44"/>
    <mergeCell ref="E45:P46"/>
    <mergeCell ref="Q45:R46"/>
    <mergeCell ref="E47:P48"/>
    <mergeCell ref="Q47:R48"/>
    <mergeCell ref="E49:P50"/>
    <mergeCell ref="Q49:R50"/>
    <mergeCell ref="B49:D50"/>
    <mergeCell ref="B45:D46"/>
    <mergeCell ref="B47:D48"/>
    <mergeCell ref="A51:A52"/>
    <mergeCell ref="B51:D52"/>
    <mergeCell ref="E51:P52"/>
    <mergeCell ref="Q51:R52"/>
    <mergeCell ref="A53:A54"/>
    <mergeCell ref="B53:D54"/>
    <mergeCell ref="E53:P54"/>
    <mergeCell ref="Q53:R54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Q54"/>
  <sheetViews>
    <sheetView showWhiteSpace="0" view="pageLayout" zoomScale="75" zoomScalePageLayoutView="75" workbookViewId="0">
      <selection activeCell="B16" sqref="B16:P16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58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1:17" x14ac:dyDescent="0.25">
      <c r="A17" s="1" t="s">
        <v>76</v>
      </c>
    </row>
    <row r="18" spans="1:17" ht="15.75" thickBot="1" x14ac:dyDescent="0.3"/>
    <row r="19" spans="1:17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7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7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7" ht="15.75" thickBot="1" x14ac:dyDescent="0.3">
      <c r="A22" s="40" t="s">
        <v>13</v>
      </c>
      <c r="B22" s="16">
        <v>0</v>
      </c>
      <c r="C22" s="18">
        <v>0</v>
      </c>
      <c r="D22" s="19">
        <v>0</v>
      </c>
      <c r="E22" s="20">
        <v>0</v>
      </c>
      <c r="F22" s="19">
        <v>0</v>
      </c>
      <c r="G22" s="20">
        <v>0</v>
      </c>
      <c r="H22" s="19">
        <v>0</v>
      </c>
      <c r="I22" s="20">
        <v>0</v>
      </c>
      <c r="J22" s="19">
        <v>0</v>
      </c>
      <c r="K22" s="20">
        <v>0</v>
      </c>
      <c r="L22" s="19">
        <v>0</v>
      </c>
      <c r="M22" s="20">
        <v>0</v>
      </c>
      <c r="N22" s="19">
        <v>0</v>
      </c>
      <c r="O22" s="20">
        <v>0</v>
      </c>
      <c r="P22" s="47">
        <f>B22+C22+D22+E22+F22+G22+H22+I22+J22+K22+L22+M22+N22+O22</f>
        <v>0</v>
      </c>
    </row>
    <row r="23" spans="1:17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7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7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7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>B26+C26+D26+E26+F26+G26+H26+I26+J26+K26+L26+M26+N26+O26</f>
        <v>0</v>
      </c>
    </row>
    <row r="27" spans="1:17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ref="P27:P32" si="0">B27+C27+D27+E27+F27+G27+H27+I27+J27+K27+L27+M27+N27+O27</f>
        <v>0</v>
      </c>
    </row>
    <row r="28" spans="1:17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7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7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  <c r="Q30" s="1" t="s">
        <v>74</v>
      </c>
    </row>
    <row r="31" spans="1:17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7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3">
        <f>SUM(F35:F44)</f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SUM(B22+B32+B45)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5">
        <f>SUM(F22+F32+F45)</f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49" spans="3:14" x14ac:dyDescent="0.25">
      <c r="G49" s="1" t="s">
        <v>48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Q54"/>
  <sheetViews>
    <sheetView showWhiteSpace="0" view="pageLayout" zoomScale="75" zoomScalePageLayoutView="75" workbookViewId="0">
      <selection activeCell="A16" sqref="A16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59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7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7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7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7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7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7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7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7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7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7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7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7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7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  <c r="Q45" s="34" t="s">
        <v>48</v>
      </c>
    </row>
    <row r="46" spans="1:17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>SUM(F22+F32+F45)</f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4"/>
  <sheetViews>
    <sheetView showWhiteSpace="0" view="pageLayout" topLeftCell="A4" zoomScale="75" zoomScalePageLayoutView="75" workbookViewId="0">
      <selection activeCell="J22" sqref="J22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" spans="1:16" ht="51" hidden="1" customHeight="1" x14ac:dyDescent="0.25"/>
    <row r="2" spans="1:16" hidden="1" x14ac:dyDescent="0.25"/>
    <row r="3" spans="1:16" hidden="1" x14ac:dyDescent="0.25"/>
    <row r="10" spans="1:16" ht="105" customHeight="1" x14ac:dyDescent="0.25"/>
    <row r="11" spans="1:16" ht="90.95" customHeight="1" thickBot="1" x14ac:dyDescent="0.3"/>
    <row r="12" spans="1:16" ht="15.75" hidden="1" thickBot="1" x14ac:dyDescent="0.3"/>
    <row r="13" spans="1:16" ht="15.75" hidden="1" thickBot="1" x14ac:dyDescent="0.3"/>
    <row r="14" spans="1:16" ht="15.75" hidden="1" thickBot="1" x14ac:dyDescent="0.3"/>
    <row r="15" spans="1:16" ht="15.75" hidden="1" thickBot="1" x14ac:dyDescent="0.3"/>
    <row r="16" spans="1:16" ht="34.5" thickBot="1" x14ac:dyDescent="0.55000000000000004">
      <c r="A16" s="3" t="s">
        <v>27</v>
      </c>
      <c r="B16" s="100" t="s">
        <v>60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50" spans="3:14" x14ac:dyDescent="0.25">
      <c r="F50" s="1" t="s">
        <v>48</v>
      </c>
      <c r="I50" s="1" t="s">
        <v>48</v>
      </c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36666666666666664" bottom="0.75000000000000011" header="0.3444444444444444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5:Q54"/>
  <sheetViews>
    <sheetView showWhiteSpace="0" view="pageLayout" zoomScale="75" zoomScalePageLayoutView="75" workbookViewId="0">
      <selection activeCell="A29" sqref="A29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61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7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7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7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7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7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7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7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7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7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7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7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7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7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7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  <c r="Q46" s="34"/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5:P54"/>
  <sheetViews>
    <sheetView showWhiteSpace="0" view="pageLayout" zoomScale="75" zoomScalePageLayoutView="75" workbookViewId="0">
      <selection activeCell="D27" sqref="D27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62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>
        <v>8</v>
      </c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>
        <v>23</v>
      </c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v>0</v>
      </c>
      <c r="C45" s="33">
        <v>0</v>
      </c>
      <c r="D45" s="33">
        <v>0</v>
      </c>
      <c r="E45" s="34">
        <v>0</v>
      </c>
      <c r="F45" s="34">
        <v>0</v>
      </c>
      <c r="G45" s="33">
        <v>0</v>
      </c>
      <c r="H45" s="33">
        <v>0</v>
      </c>
      <c r="I45" s="34">
        <v>0</v>
      </c>
      <c r="J45" s="33">
        <v>0</v>
      </c>
      <c r="K45" s="34">
        <v>0</v>
      </c>
      <c r="L45" s="33">
        <v>0</v>
      </c>
      <c r="M45" s="34">
        <v>0</v>
      </c>
      <c r="N45" s="33">
        <v>0</v>
      </c>
      <c r="O45" s="33"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3">SUM(C32:C45)</f>
        <v>0</v>
      </c>
      <c r="D46" s="56">
        <f t="shared" si="3"/>
        <v>0</v>
      </c>
      <c r="E46" s="54">
        <f t="shared" si="3"/>
        <v>0</v>
      </c>
      <c r="F46" s="54">
        <f t="shared" si="3"/>
        <v>0</v>
      </c>
      <c r="G46" s="56">
        <f t="shared" si="3"/>
        <v>0</v>
      </c>
      <c r="H46" s="54">
        <f t="shared" si="3"/>
        <v>0</v>
      </c>
      <c r="I46" s="54">
        <f t="shared" si="3"/>
        <v>0</v>
      </c>
      <c r="J46" s="54">
        <f t="shared" si="3"/>
        <v>0</v>
      </c>
      <c r="K46" s="54">
        <f t="shared" si="3"/>
        <v>0</v>
      </c>
      <c r="L46" s="54">
        <f t="shared" si="3"/>
        <v>0</v>
      </c>
      <c r="M46" s="54">
        <f t="shared" si="3"/>
        <v>0</v>
      </c>
      <c r="N46" s="54">
        <f t="shared" si="3"/>
        <v>0</v>
      </c>
      <c r="O46" s="54">
        <f t="shared" si="3"/>
        <v>0</v>
      </c>
      <c r="P46" s="54">
        <f>SUM(P22+P32+P45)</f>
        <v>0</v>
      </c>
    </row>
    <row r="47" spans="1:16" x14ac:dyDescent="0.25">
      <c r="H47" s="1" t="s">
        <v>48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5:P54"/>
  <sheetViews>
    <sheetView showWhiteSpace="0" view="pageLayout" zoomScale="75" zoomScalePageLayoutView="75" workbookViewId="0">
      <selection activeCell="M39" sqref="M39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47" spans="1:16" x14ac:dyDescent="0.25">
      <c r="H47" s="1" t="s">
        <v>48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5:P54"/>
  <sheetViews>
    <sheetView showWhiteSpace="0" view="pageLayout" zoomScale="75" zoomScalePageLayoutView="75" workbookViewId="0">
      <selection activeCell="A29" sqref="A29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64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48" spans="1:16" x14ac:dyDescent="0.25">
      <c r="I48" s="1" t="s">
        <v>48</v>
      </c>
    </row>
    <row r="50" spans="3:14" x14ac:dyDescent="0.25">
      <c r="K50" s="1" t="s">
        <v>71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5:P54"/>
  <sheetViews>
    <sheetView showWhiteSpace="0" view="pageLayout" topLeftCell="A2" zoomScale="75" zoomScalePageLayoutView="75" workbookViewId="0">
      <selection activeCell="M29" sqref="M29"/>
    </sheetView>
  </sheetViews>
  <sheetFormatPr baseColWidth="10" defaultColWidth="10.85546875" defaultRowHeight="15" x14ac:dyDescent="0.25"/>
  <cols>
    <col min="1" max="1" width="28.28515625" style="1" bestFit="1" customWidth="1"/>
    <col min="2" max="2" width="10.85546875" style="2"/>
    <col min="3" max="16384" width="10.85546875" style="1"/>
  </cols>
  <sheetData>
    <row r="15" spans="1:16" ht="15.75" thickBot="1" x14ac:dyDescent="0.3"/>
    <row r="16" spans="1:16" ht="34.5" thickBot="1" x14ac:dyDescent="0.55000000000000004">
      <c r="A16" s="3" t="s">
        <v>27</v>
      </c>
      <c r="B16" s="100" t="s">
        <v>65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8" spans="1:16" ht="15.75" thickBot="1" x14ac:dyDescent="0.3"/>
    <row r="19" spans="1:16" ht="15.75" thickBot="1" x14ac:dyDescent="0.3">
      <c r="A19" s="103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x14ac:dyDescent="0.25">
      <c r="A20" s="93" t="s">
        <v>12</v>
      </c>
      <c r="B20" s="91" t="s">
        <v>1</v>
      </c>
      <c r="C20" s="92"/>
      <c r="D20" s="91" t="s">
        <v>2</v>
      </c>
      <c r="E20" s="92"/>
      <c r="F20" s="91" t="s">
        <v>3</v>
      </c>
      <c r="G20" s="92"/>
      <c r="H20" s="91" t="s">
        <v>4</v>
      </c>
      <c r="I20" s="92"/>
      <c r="J20" s="91" t="s">
        <v>5</v>
      </c>
      <c r="K20" s="92"/>
      <c r="L20" s="91" t="s">
        <v>6</v>
      </c>
      <c r="M20" s="92"/>
      <c r="N20" s="91" t="s">
        <v>7</v>
      </c>
      <c r="O20" s="92"/>
      <c r="P20" s="95" t="s">
        <v>23</v>
      </c>
    </row>
    <row r="21" spans="1:16" ht="15.75" thickBot="1" x14ac:dyDescent="0.3">
      <c r="A21" s="94"/>
      <c r="B21" s="35" t="s">
        <v>8</v>
      </c>
      <c r="C21" s="36" t="s">
        <v>9</v>
      </c>
      <c r="D21" s="37" t="s">
        <v>8</v>
      </c>
      <c r="E21" s="36" t="s">
        <v>9</v>
      </c>
      <c r="F21" s="37" t="s">
        <v>8</v>
      </c>
      <c r="G21" s="36" t="s">
        <v>9</v>
      </c>
      <c r="H21" s="37" t="s">
        <v>8</v>
      </c>
      <c r="I21" s="36" t="s">
        <v>9</v>
      </c>
      <c r="J21" s="37" t="s">
        <v>8</v>
      </c>
      <c r="K21" s="36" t="s">
        <v>9</v>
      </c>
      <c r="L21" s="37" t="s">
        <v>10</v>
      </c>
      <c r="M21" s="36" t="s">
        <v>11</v>
      </c>
      <c r="N21" s="37" t="s">
        <v>10</v>
      </c>
      <c r="O21" s="36" t="s">
        <v>11</v>
      </c>
      <c r="P21" s="96"/>
    </row>
    <row r="22" spans="1:16" ht="15.75" thickBot="1" x14ac:dyDescent="0.3">
      <c r="A22" s="40" t="s">
        <v>13</v>
      </c>
      <c r="B22" s="4">
        <v>0</v>
      </c>
      <c r="C22" s="5">
        <v>0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7">
        <v>0</v>
      </c>
      <c r="N22" s="6">
        <v>0</v>
      </c>
      <c r="O22" s="7">
        <v>0</v>
      </c>
      <c r="P22" s="57">
        <f>B22+C22+D22+E22+F22+G22+H22+I22+J22+K22+L22+M22+N22+O22</f>
        <v>0</v>
      </c>
    </row>
    <row r="23" spans="1:16" ht="9.75" customHeight="1" x14ac:dyDescent="0.25">
      <c r="A23" s="41"/>
      <c r="B23" s="8"/>
      <c r="C23" s="9"/>
      <c r="D23" s="10"/>
      <c r="E23" s="11"/>
      <c r="F23" s="10"/>
      <c r="G23" s="11"/>
      <c r="H23" s="10"/>
      <c r="I23" s="11"/>
      <c r="J23" s="10"/>
      <c r="K23" s="11"/>
      <c r="L23" s="10"/>
      <c r="M23" s="11"/>
      <c r="N23" s="10"/>
      <c r="O23" s="11"/>
      <c r="P23" s="48"/>
    </row>
    <row r="24" spans="1:16" x14ac:dyDescent="0.25">
      <c r="A24" s="42" t="s">
        <v>21</v>
      </c>
      <c r="B24" s="12"/>
      <c r="C24" s="13"/>
      <c r="D24" s="14"/>
      <c r="E24" s="15"/>
      <c r="F24" s="14"/>
      <c r="G24" s="15"/>
      <c r="H24" s="14"/>
      <c r="I24" s="15"/>
      <c r="J24" s="14"/>
      <c r="K24" s="15"/>
      <c r="L24" s="14"/>
      <c r="M24" s="15"/>
      <c r="N24" s="14"/>
      <c r="O24" s="15"/>
      <c r="P24" s="49"/>
    </row>
    <row r="25" spans="1:16" x14ac:dyDescent="0.25">
      <c r="A25" s="42" t="s">
        <v>14</v>
      </c>
      <c r="B25" s="16">
        <v>0</v>
      </c>
      <c r="C25" s="5">
        <v>0</v>
      </c>
      <c r="D25" s="6">
        <v>0</v>
      </c>
      <c r="E25" s="17">
        <v>0</v>
      </c>
      <c r="F25" s="6">
        <v>0</v>
      </c>
      <c r="G25" s="17">
        <v>0</v>
      </c>
      <c r="H25" s="6">
        <v>0</v>
      </c>
      <c r="I25" s="17">
        <v>0</v>
      </c>
      <c r="J25" s="6">
        <v>0</v>
      </c>
      <c r="K25" s="17">
        <v>0</v>
      </c>
      <c r="L25" s="6">
        <v>0</v>
      </c>
      <c r="M25" s="17">
        <v>0</v>
      </c>
      <c r="N25" s="6">
        <v>0</v>
      </c>
      <c r="O25" s="17">
        <v>0</v>
      </c>
      <c r="P25" s="47">
        <f>B25+C25+D25+E25+F25+G25+H25+I25+J25+K25+L25+M25+N25+O25</f>
        <v>0</v>
      </c>
    </row>
    <row r="26" spans="1:16" x14ac:dyDescent="0.25">
      <c r="A26" s="42" t="s">
        <v>15</v>
      </c>
      <c r="B26" s="16">
        <v>0</v>
      </c>
      <c r="C26" s="18">
        <v>0</v>
      </c>
      <c r="D26" s="19">
        <v>0</v>
      </c>
      <c r="E26" s="20">
        <v>0</v>
      </c>
      <c r="F26" s="19">
        <v>0</v>
      </c>
      <c r="G26" s="20">
        <v>0</v>
      </c>
      <c r="H26" s="19">
        <v>0</v>
      </c>
      <c r="I26" s="20">
        <v>0</v>
      </c>
      <c r="J26" s="19">
        <v>0</v>
      </c>
      <c r="K26" s="20">
        <v>0</v>
      </c>
      <c r="L26" s="19">
        <v>0</v>
      </c>
      <c r="M26" s="20">
        <v>0</v>
      </c>
      <c r="N26" s="19">
        <v>0</v>
      </c>
      <c r="O26" s="20">
        <v>0</v>
      </c>
      <c r="P26" s="47">
        <f t="shared" ref="P26:P32" si="0">B26+C26+D26+E26+F26+G26+H26+I26+J26+K26+L26+M26+N26+O26</f>
        <v>0</v>
      </c>
    </row>
    <row r="27" spans="1:16" x14ac:dyDescent="0.25">
      <c r="A27" s="42" t="s">
        <v>16</v>
      </c>
      <c r="B27" s="16">
        <v>0</v>
      </c>
      <c r="C27" s="18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0</v>
      </c>
      <c r="J27" s="19">
        <v>0</v>
      </c>
      <c r="K27" s="20">
        <v>0</v>
      </c>
      <c r="L27" s="19">
        <v>0</v>
      </c>
      <c r="M27" s="20">
        <v>0</v>
      </c>
      <c r="N27" s="19">
        <v>0</v>
      </c>
      <c r="O27" s="20">
        <v>0</v>
      </c>
      <c r="P27" s="47">
        <f t="shared" si="0"/>
        <v>0</v>
      </c>
    </row>
    <row r="28" spans="1:16" x14ac:dyDescent="0.25">
      <c r="A28" s="42" t="s">
        <v>17</v>
      </c>
      <c r="B28" s="16">
        <v>0</v>
      </c>
      <c r="C28" s="18">
        <v>0</v>
      </c>
      <c r="D28" s="19">
        <v>0</v>
      </c>
      <c r="E28" s="20">
        <v>0</v>
      </c>
      <c r="F28" s="19">
        <v>0</v>
      </c>
      <c r="G28" s="20">
        <v>0</v>
      </c>
      <c r="H28" s="19">
        <v>0</v>
      </c>
      <c r="I28" s="20">
        <v>0</v>
      </c>
      <c r="J28" s="19">
        <v>0</v>
      </c>
      <c r="K28" s="20">
        <v>0</v>
      </c>
      <c r="L28" s="19">
        <v>0</v>
      </c>
      <c r="M28" s="20">
        <v>0</v>
      </c>
      <c r="N28" s="19">
        <v>0</v>
      </c>
      <c r="O28" s="20">
        <v>0</v>
      </c>
      <c r="P28" s="47">
        <f t="shared" si="0"/>
        <v>0</v>
      </c>
    </row>
    <row r="29" spans="1:16" x14ac:dyDescent="0.25">
      <c r="A29" s="42" t="s">
        <v>18</v>
      </c>
      <c r="B29" s="16">
        <v>0</v>
      </c>
      <c r="C29" s="18">
        <v>0</v>
      </c>
      <c r="D29" s="19">
        <v>0</v>
      </c>
      <c r="E29" s="20">
        <v>0</v>
      </c>
      <c r="F29" s="19">
        <v>0</v>
      </c>
      <c r="G29" s="20">
        <v>0</v>
      </c>
      <c r="H29" s="19">
        <v>0</v>
      </c>
      <c r="I29" s="20">
        <v>0</v>
      </c>
      <c r="J29" s="19">
        <v>0</v>
      </c>
      <c r="K29" s="20">
        <v>0</v>
      </c>
      <c r="L29" s="19">
        <v>0</v>
      </c>
      <c r="M29" s="20">
        <v>0</v>
      </c>
      <c r="N29" s="19">
        <v>0</v>
      </c>
      <c r="O29" s="20">
        <v>0</v>
      </c>
      <c r="P29" s="47">
        <f t="shared" si="0"/>
        <v>0</v>
      </c>
    </row>
    <row r="30" spans="1:16" x14ac:dyDescent="0.25">
      <c r="A30" s="42" t="s">
        <v>19</v>
      </c>
      <c r="B30" s="16">
        <v>0</v>
      </c>
      <c r="C30" s="18">
        <v>0</v>
      </c>
      <c r="D30" s="19">
        <v>0</v>
      </c>
      <c r="E30" s="20">
        <v>0</v>
      </c>
      <c r="F30" s="19">
        <v>0</v>
      </c>
      <c r="G30" s="20">
        <v>0</v>
      </c>
      <c r="H30" s="19">
        <v>0</v>
      </c>
      <c r="I30" s="20">
        <v>0</v>
      </c>
      <c r="J30" s="19">
        <v>0</v>
      </c>
      <c r="K30" s="20">
        <v>0</v>
      </c>
      <c r="L30" s="19">
        <v>0</v>
      </c>
      <c r="M30" s="20">
        <v>0</v>
      </c>
      <c r="N30" s="19">
        <v>0</v>
      </c>
      <c r="O30" s="20">
        <v>0</v>
      </c>
      <c r="P30" s="47">
        <f t="shared" si="0"/>
        <v>0</v>
      </c>
    </row>
    <row r="31" spans="1:16" x14ac:dyDescent="0.25">
      <c r="A31" s="42" t="s">
        <v>20</v>
      </c>
      <c r="B31" s="16">
        <v>0</v>
      </c>
      <c r="C31" s="18"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  <c r="N31" s="19">
        <v>0</v>
      </c>
      <c r="O31" s="20">
        <v>0</v>
      </c>
      <c r="P31" s="47">
        <f t="shared" si="0"/>
        <v>0</v>
      </c>
    </row>
    <row r="32" spans="1:16" ht="15.75" thickBot="1" x14ac:dyDescent="0.3">
      <c r="A32" s="42" t="s">
        <v>24</v>
      </c>
      <c r="B32" s="21">
        <f>SUM(B25:B31)</f>
        <v>0</v>
      </c>
      <c r="C32" s="22">
        <f t="shared" ref="C32:O32" si="1">SUM(C25:C31)</f>
        <v>0</v>
      </c>
      <c r="D32" s="23">
        <f t="shared" si="1"/>
        <v>0</v>
      </c>
      <c r="E32" s="24">
        <f t="shared" si="1"/>
        <v>0</v>
      </c>
      <c r="F32" s="23">
        <f t="shared" si="1"/>
        <v>0</v>
      </c>
      <c r="G32" s="24">
        <f t="shared" si="1"/>
        <v>0</v>
      </c>
      <c r="H32" s="23">
        <f t="shared" si="1"/>
        <v>0</v>
      </c>
      <c r="I32" s="24">
        <f t="shared" si="1"/>
        <v>0</v>
      </c>
      <c r="J32" s="23">
        <f t="shared" si="1"/>
        <v>0</v>
      </c>
      <c r="K32" s="24">
        <f t="shared" si="1"/>
        <v>0</v>
      </c>
      <c r="L32" s="23">
        <f t="shared" si="1"/>
        <v>0</v>
      </c>
      <c r="M32" s="24">
        <f t="shared" si="1"/>
        <v>0</v>
      </c>
      <c r="N32" s="23">
        <f t="shared" si="1"/>
        <v>0</v>
      </c>
      <c r="O32" s="24">
        <f t="shared" si="1"/>
        <v>0</v>
      </c>
      <c r="P32" s="50">
        <f t="shared" si="0"/>
        <v>0</v>
      </c>
    </row>
    <row r="33" spans="1:16" ht="9.75" customHeight="1" x14ac:dyDescent="0.25">
      <c r="A33" s="43"/>
      <c r="B33" s="25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51"/>
    </row>
    <row r="34" spans="1:16" ht="15.75" thickBot="1" x14ac:dyDescent="0.3">
      <c r="A34" s="42" t="s">
        <v>22</v>
      </c>
      <c r="B34" s="29"/>
      <c r="C34" s="30"/>
      <c r="D34" s="31"/>
      <c r="E34" s="26"/>
      <c r="F34" s="31"/>
      <c r="G34" s="30"/>
      <c r="H34" s="31"/>
      <c r="I34" s="26"/>
      <c r="J34" s="31"/>
      <c r="K34" s="26"/>
      <c r="L34" s="31"/>
      <c r="M34" s="26"/>
      <c r="N34" s="31"/>
      <c r="O34" s="30"/>
      <c r="P34" s="52"/>
    </row>
    <row r="35" spans="1:16" x14ac:dyDescent="0.25">
      <c r="A35" s="42" t="s">
        <v>52</v>
      </c>
      <c r="B35" s="4">
        <v>0</v>
      </c>
      <c r="C35" s="7">
        <v>0</v>
      </c>
      <c r="D35" s="7">
        <v>0</v>
      </c>
      <c r="E35" s="5">
        <v>0</v>
      </c>
      <c r="F35" s="7">
        <v>0</v>
      </c>
      <c r="G35" s="7">
        <v>0</v>
      </c>
      <c r="H35" s="7">
        <v>0</v>
      </c>
      <c r="I35" s="5">
        <v>0</v>
      </c>
      <c r="J35" s="7">
        <v>0</v>
      </c>
      <c r="K35" s="5">
        <v>0</v>
      </c>
      <c r="L35" s="7">
        <v>0</v>
      </c>
      <c r="M35" s="5">
        <v>0</v>
      </c>
      <c r="N35" s="7">
        <v>0</v>
      </c>
      <c r="O35" s="7">
        <v>0</v>
      </c>
      <c r="P35" s="53">
        <f>B35+C35+D35+E35+F35+G35+H35+I35+J35+K35+L35+M35+N35+O35</f>
        <v>0</v>
      </c>
    </row>
    <row r="36" spans="1:16" x14ac:dyDescent="0.25">
      <c r="A36" s="42" t="s">
        <v>49</v>
      </c>
      <c r="B36" s="16">
        <v>0</v>
      </c>
      <c r="C36" s="17">
        <v>0</v>
      </c>
      <c r="D36" s="17">
        <v>0</v>
      </c>
      <c r="E36" s="5">
        <v>0</v>
      </c>
      <c r="F36" s="17">
        <v>0</v>
      </c>
      <c r="G36" s="17">
        <v>0</v>
      </c>
      <c r="H36" s="17">
        <v>0</v>
      </c>
      <c r="I36" s="5">
        <v>0</v>
      </c>
      <c r="J36" s="17">
        <v>0</v>
      </c>
      <c r="K36" s="5">
        <v>0</v>
      </c>
      <c r="L36" s="17">
        <v>0</v>
      </c>
      <c r="M36" s="5">
        <v>0</v>
      </c>
      <c r="N36" s="17">
        <v>0</v>
      </c>
      <c r="O36" s="17">
        <v>0</v>
      </c>
      <c r="P36" s="53">
        <f t="shared" ref="P36:P45" si="2">B36+C36+D36+E36+F36+G36+H36+I36+J36+K36+L36+M36+N36+O36</f>
        <v>0</v>
      </c>
    </row>
    <row r="37" spans="1:16" x14ac:dyDescent="0.25">
      <c r="A37" s="42" t="s">
        <v>50</v>
      </c>
      <c r="B37" s="16">
        <v>0</v>
      </c>
      <c r="C37" s="17">
        <v>0</v>
      </c>
      <c r="D37" s="17">
        <v>0</v>
      </c>
      <c r="E37" s="5">
        <v>0</v>
      </c>
      <c r="F37" s="17">
        <v>0</v>
      </c>
      <c r="G37" s="17">
        <v>0</v>
      </c>
      <c r="H37" s="17">
        <v>0</v>
      </c>
      <c r="I37" s="5">
        <v>0</v>
      </c>
      <c r="J37" s="17">
        <v>0</v>
      </c>
      <c r="K37" s="5">
        <v>0</v>
      </c>
      <c r="L37" s="17">
        <v>0</v>
      </c>
      <c r="M37" s="5">
        <v>0</v>
      </c>
      <c r="N37" s="17">
        <v>0</v>
      </c>
      <c r="O37" s="17">
        <v>0</v>
      </c>
      <c r="P37" s="53">
        <f t="shared" si="2"/>
        <v>0</v>
      </c>
    </row>
    <row r="38" spans="1:16" x14ac:dyDescent="0.25">
      <c r="A38" s="42" t="s">
        <v>51</v>
      </c>
      <c r="B38" s="16">
        <v>0</v>
      </c>
      <c r="C38" s="17">
        <v>0</v>
      </c>
      <c r="D38" s="17">
        <v>0</v>
      </c>
      <c r="E38" s="5">
        <v>0</v>
      </c>
      <c r="F38" s="17">
        <v>0</v>
      </c>
      <c r="G38" s="17">
        <v>0</v>
      </c>
      <c r="H38" s="17">
        <v>0</v>
      </c>
      <c r="I38" s="5">
        <v>0</v>
      </c>
      <c r="J38" s="17">
        <v>0</v>
      </c>
      <c r="K38" s="5">
        <v>0</v>
      </c>
      <c r="L38" s="17">
        <v>0</v>
      </c>
      <c r="M38" s="5">
        <v>0</v>
      </c>
      <c r="N38" s="17">
        <v>0</v>
      </c>
      <c r="O38" s="17">
        <v>0</v>
      </c>
      <c r="P38" s="53">
        <f t="shared" si="2"/>
        <v>0</v>
      </c>
    </row>
    <row r="39" spans="1:16" x14ac:dyDescent="0.25">
      <c r="A39" s="42" t="s">
        <v>53</v>
      </c>
      <c r="B39" s="16">
        <v>0</v>
      </c>
      <c r="C39" s="17">
        <v>0</v>
      </c>
      <c r="D39" s="17">
        <v>0</v>
      </c>
      <c r="E39" s="5">
        <v>0</v>
      </c>
      <c r="F39" s="17">
        <v>0</v>
      </c>
      <c r="G39" s="17">
        <v>0</v>
      </c>
      <c r="H39" s="17">
        <v>0</v>
      </c>
      <c r="I39" s="5">
        <v>0</v>
      </c>
      <c r="J39" s="17">
        <v>0</v>
      </c>
      <c r="K39" s="5">
        <v>0</v>
      </c>
      <c r="L39" s="17">
        <v>0</v>
      </c>
      <c r="M39" s="5">
        <v>0</v>
      </c>
      <c r="N39" s="17">
        <v>0</v>
      </c>
      <c r="O39" s="17">
        <v>0</v>
      </c>
      <c r="P39" s="53">
        <f t="shared" si="2"/>
        <v>0</v>
      </c>
    </row>
    <row r="40" spans="1:16" x14ac:dyDescent="0.25">
      <c r="A40" s="42" t="s">
        <v>54</v>
      </c>
      <c r="B40" s="16">
        <v>0</v>
      </c>
      <c r="C40" s="17">
        <v>0</v>
      </c>
      <c r="D40" s="17">
        <v>0</v>
      </c>
      <c r="E40" s="5">
        <v>0</v>
      </c>
      <c r="F40" s="17">
        <v>0</v>
      </c>
      <c r="G40" s="17">
        <v>0</v>
      </c>
      <c r="H40" s="17">
        <v>0</v>
      </c>
      <c r="I40" s="5">
        <v>0</v>
      </c>
      <c r="J40" s="17">
        <v>0</v>
      </c>
      <c r="K40" s="5">
        <v>0</v>
      </c>
      <c r="L40" s="17">
        <v>0</v>
      </c>
      <c r="M40" s="5">
        <v>0</v>
      </c>
      <c r="N40" s="17">
        <v>0</v>
      </c>
      <c r="O40" s="17">
        <v>0</v>
      </c>
      <c r="P40" s="53">
        <f t="shared" si="2"/>
        <v>0</v>
      </c>
    </row>
    <row r="41" spans="1:16" x14ac:dyDescent="0.25">
      <c r="A41" s="42" t="s">
        <v>55</v>
      </c>
      <c r="B41" s="16">
        <v>0</v>
      </c>
      <c r="C41" s="17">
        <v>0</v>
      </c>
      <c r="D41" s="17">
        <v>0</v>
      </c>
      <c r="E41" s="5">
        <v>0</v>
      </c>
      <c r="F41" s="17">
        <v>0</v>
      </c>
      <c r="G41" s="17">
        <v>0</v>
      </c>
      <c r="H41" s="17">
        <v>0</v>
      </c>
      <c r="I41" s="5">
        <v>0</v>
      </c>
      <c r="J41" s="17">
        <v>0</v>
      </c>
      <c r="K41" s="5">
        <v>0</v>
      </c>
      <c r="L41" s="17">
        <v>0</v>
      </c>
      <c r="M41" s="5">
        <v>0</v>
      </c>
      <c r="N41" s="17">
        <v>0</v>
      </c>
      <c r="O41" s="17">
        <v>0</v>
      </c>
      <c r="P41" s="53">
        <f t="shared" si="2"/>
        <v>0</v>
      </c>
    </row>
    <row r="42" spans="1:16" x14ac:dyDescent="0.25">
      <c r="A42" s="42" t="s">
        <v>56</v>
      </c>
      <c r="B42" s="16">
        <v>0</v>
      </c>
      <c r="C42" s="17">
        <v>0</v>
      </c>
      <c r="D42" s="17">
        <v>0</v>
      </c>
      <c r="E42" s="5">
        <v>0</v>
      </c>
      <c r="F42" s="17">
        <v>0</v>
      </c>
      <c r="G42" s="17">
        <v>0</v>
      </c>
      <c r="H42" s="17">
        <v>0</v>
      </c>
      <c r="I42" s="5">
        <v>0</v>
      </c>
      <c r="J42" s="17">
        <v>0</v>
      </c>
      <c r="K42" s="5">
        <v>0</v>
      </c>
      <c r="L42" s="17">
        <v>0</v>
      </c>
      <c r="M42" s="5">
        <v>0</v>
      </c>
      <c r="N42" s="17">
        <v>0</v>
      </c>
      <c r="O42" s="17">
        <v>0</v>
      </c>
      <c r="P42" s="53">
        <f t="shared" si="2"/>
        <v>0</v>
      </c>
    </row>
    <row r="43" spans="1:16" x14ac:dyDescent="0.25">
      <c r="A43" s="42" t="s">
        <v>70</v>
      </c>
      <c r="B43" s="16">
        <v>0</v>
      </c>
      <c r="C43" s="17">
        <v>0</v>
      </c>
      <c r="D43" s="17">
        <v>0</v>
      </c>
      <c r="E43" s="5">
        <v>0</v>
      </c>
      <c r="F43" s="17">
        <v>0</v>
      </c>
      <c r="G43" s="17">
        <v>0</v>
      </c>
      <c r="H43" s="17">
        <v>0</v>
      </c>
      <c r="I43" s="5">
        <v>0</v>
      </c>
      <c r="J43" s="17">
        <v>0</v>
      </c>
      <c r="K43" s="5">
        <v>0</v>
      </c>
      <c r="L43" s="17">
        <v>0</v>
      </c>
      <c r="M43" s="5">
        <v>0</v>
      </c>
      <c r="N43" s="17">
        <v>0</v>
      </c>
      <c r="O43" s="17">
        <v>0</v>
      </c>
      <c r="P43" s="53">
        <f t="shared" si="2"/>
        <v>0</v>
      </c>
    </row>
    <row r="44" spans="1:16" x14ac:dyDescent="0.25">
      <c r="A44" s="44" t="s">
        <v>75</v>
      </c>
      <c r="B44" s="16">
        <v>0</v>
      </c>
      <c r="C44" s="17">
        <v>0</v>
      </c>
      <c r="D44" s="17">
        <v>0</v>
      </c>
      <c r="E44" s="5">
        <v>0</v>
      </c>
      <c r="F44" s="17">
        <v>0</v>
      </c>
      <c r="G44" s="17">
        <v>0</v>
      </c>
      <c r="H44" s="17">
        <v>0</v>
      </c>
      <c r="I44" s="5">
        <v>0</v>
      </c>
      <c r="J44" s="17">
        <v>0</v>
      </c>
      <c r="K44" s="5">
        <v>0</v>
      </c>
      <c r="L44" s="17">
        <v>0</v>
      </c>
      <c r="M44" s="5">
        <v>0</v>
      </c>
      <c r="N44" s="17">
        <v>0</v>
      </c>
      <c r="O44" s="17">
        <v>0</v>
      </c>
      <c r="P44" s="53">
        <f t="shared" si="2"/>
        <v>0</v>
      </c>
    </row>
    <row r="45" spans="1:16" ht="15.75" thickBot="1" x14ac:dyDescent="0.3">
      <c r="A45" s="45" t="s">
        <v>25</v>
      </c>
      <c r="B45" s="32">
        <f>SUM(B35:B44)</f>
        <v>0</v>
      </c>
      <c r="C45" s="33">
        <f t="shared" ref="C45:O45" si="3">SUM(C35:C44)</f>
        <v>0</v>
      </c>
      <c r="D45" s="33">
        <f t="shared" si="3"/>
        <v>0</v>
      </c>
      <c r="E45" s="34">
        <f t="shared" si="3"/>
        <v>0</v>
      </c>
      <c r="F45" s="34">
        <f t="shared" si="3"/>
        <v>0</v>
      </c>
      <c r="G45" s="33">
        <f t="shared" si="3"/>
        <v>0</v>
      </c>
      <c r="H45" s="33">
        <f t="shared" si="3"/>
        <v>0</v>
      </c>
      <c r="I45" s="34">
        <f t="shared" si="3"/>
        <v>0</v>
      </c>
      <c r="J45" s="33">
        <f t="shared" si="3"/>
        <v>0</v>
      </c>
      <c r="K45" s="34">
        <f t="shared" si="3"/>
        <v>0</v>
      </c>
      <c r="L45" s="33">
        <f t="shared" si="3"/>
        <v>0</v>
      </c>
      <c r="M45" s="34">
        <f t="shared" si="3"/>
        <v>0</v>
      </c>
      <c r="N45" s="33">
        <f t="shared" si="3"/>
        <v>0</v>
      </c>
      <c r="O45" s="33">
        <f t="shared" si="3"/>
        <v>0</v>
      </c>
      <c r="P45" s="53">
        <f t="shared" si="2"/>
        <v>0</v>
      </c>
    </row>
    <row r="46" spans="1:16" ht="15.75" thickBot="1" x14ac:dyDescent="0.3">
      <c r="A46" s="46" t="s">
        <v>26</v>
      </c>
      <c r="B46" s="55">
        <f>SUM(B32:B45)</f>
        <v>0</v>
      </c>
      <c r="C46" s="56">
        <f t="shared" ref="C46:O46" si="4">SUM(C32:C45)</f>
        <v>0</v>
      </c>
      <c r="D46" s="56">
        <f t="shared" si="4"/>
        <v>0</v>
      </c>
      <c r="E46" s="54">
        <f t="shared" si="4"/>
        <v>0</v>
      </c>
      <c r="F46" s="54">
        <f t="shared" si="4"/>
        <v>0</v>
      </c>
      <c r="G46" s="56">
        <f t="shared" si="4"/>
        <v>0</v>
      </c>
      <c r="H46" s="54">
        <f t="shared" si="4"/>
        <v>0</v>
      </c>
      <c r="I46" s="54">
        <f t="shared" si="4"/>
        <v>0</v>
      </c>
      <c r="J46" s="54">
        <f t="shared" si="4"/>
        <v>0</v>
      </c>
      <c r="K46" s="54">
        <f t="shared" si="4"/>
        <v>0</v>
      </c>
      <c r="L46" s="54">
        <f t="shared" si="4"/>
        <v>0</v>
      </c>
      <c r="M46" s="54">
        <f t="shared" si="4"/>
        <v>0</v>
      </c>
      <c r="N46" s="54">
        <f t="shared" si="4"/>
        <v>0</v>
      </c>
      <c r="O46" s="54">
        <f t="shared" si="4"/>
        <v>0</v>
      </c>
      <c r="P46" s="54">
        <f>SUM(P22+P32+P45)</f>
        <v>0</v>
      </c>
    </row>
    <row r="47" spans="1:16" x14ac:dyDescent="0.25">
      <c r="I47" s="1" t="s">
        <v>48</v>
      </c>
    </row>
    <row r="50" spans="3:14" x14ac:dyDescent="0.25">
      <c r="K50" s="1" t="s">
        <v>48</v>
      </c>
    </row>
    <row r="51" spans="3:14" x14ac:dyDescent="0.25">
      <c r="E51" s="1" t="s">
        <v>48</v>
      </c>
      <c r="N51" s="1" t="s">
        <v>48</v>
      </c>
    </row>
    <row r="52" spans="3:14" x14ac:dyDescent="0.25">
      <c r="D52" s="1" t="s">
        <v>48</v>
      </c>
    </row>
    <row r="53" spans="3:14" x14ac:dyDescent="0.25">
      <c r="C53" s="1" t="s">
        <v>48</v>
      </c>
      <c r="G53" s="1" t="s">
        <v>48</v>
      </c>
    </row>
    <row r="54" spans="3:14" x14ac:dyDescent="0.25">
      <c r="F54" s="1" t="s">
        <v>48</v>
      </c>
    </row>
  </sheetData>
  <sheetProtection password="C472" sheet="1" objects="1" scenarios="1"/>
  <mergeCells count="11">
    <mergeCell ref="P20:P21"/>
    <mergeCell ref="B16:P16"/>
    <mergeCell ref="A19:P19"/>
    <mergeCell ref="A20:A21"/>
    <mergeCell ref="B20:C20"/>
    <mergeCell ref="D20:E20"/>
    <mergeCell ref="F20:G20"/>
    <mergeCell ref="H20:I20"/>
    <mergeCell ref="J20:K20"/>
    <mergeCell ref="L20:M20"/>
    <mergeCell ref="N20:O20"/>
  </mergeCells>
  <phoneticPr fontId="5" type="noConversion"/>
  <pageMargins left="0.70000000000000007" right="0.70000000000000007" top="0.75000000000000011" bottom="0.75000000000000011" header="0.30000000000000004" footer="0.30000000000000004"/>
  <pageSetup paperSize="9" scale="60" orientation="landscape" r:id="rId1"/>
  <headerFooter>
    <oddHeader xml:space="preserve">&amp;C&amp;18 </oddHeader>
  </headerFooter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Aïkido</vt:lpstr>
      <vt:lpstr>Badminton</vt:lpstr>
      <vt:lpstr>Course à pieds</vt:lpstr>
      <vt:lpstr>Cyclisme</vt:lpstr>
      <vt:lpstr>Football</vt:lpstr>
      <vt:lpstr>Gymnastique</vt:lpstr>
      <vt:lpstr>Handball</vt:lpstr>
      <vt:lpstr>Judo</vt:lpstr>
      <vt:lpstr>Muay-Thaî</vt:lpstr>
      <vt:lpstr>Pétanque</vt:lpstr>
      <vt:lpstr>Taî-chi-chuan</vt:lpstr>
      <vt:lpstr>Tennis</vt:lpstr>
      <vt:lpstr>Tennis de table</vt:lpstr>
      <vt:lpstr>Synthèse</vt:lpstr>
      <vt:lpstr>Aide et Conventionnement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flegrix</dc:creator>
  <cp:lastModifiedBy>Eve Besombes</cp:lastModifiedBy>
  <cp:lastPrinted>2022-10-12T08:49:54Z</cp:lastPrinted>
  <dcterms:created xsi:type="dcterms:W3CDTF">2020-11-04T13:16:24Z</dcterms:created>
  <dcterms:modified xsi:type="dcterms:W3CDTF">2025-10-17T13:44:35Z</dcterms:modified>
</cp:coreProperties>
</file>